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oji dokumenti\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200" windowHeight="1278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E308" i="9"/>
  <c r="B308" i="9" s="1"/>
  <c r="F307" i="9"/>
  <c r="H306" i="9"/>
  <c r="G306" i="9"/>
  <c r="F306" i="9"/>
  <c r="E306" i="9"/>
  <c r="B306" i="9" s="1"/>
  <c r="H305" i="9"/>
  <c r="E305" i="9" s="1"/>
  <c r="G305" i="9"/>
  <c r="F305" i="9"/>
  <c r="H304" i="9"/>
  <c r="G304" i="9"/>
  <c r="E304" i="9" s="1"/>
  <c r="B304" i="9" s="1"/>
  <c r="F304" i="9"/>
  <c r="H303" i="9"/>
  <c r="G303" i="9"/>
  <c r="F303" i="9"/>
  <c r="H302" i="9"/>
  <c r="G302" i="9"/>
  <c r="E302" i="9" s="1"/>
  <c r="B302" i="9" s="1"/>
  <c r="F302" i="9"/>
  <c r="H301" i="9"/>
  <c r="E301" i="9" s="1"/>
  <c r="G301" i="9"/>
  <c r="F301" i="9"/>
  <c r="B301" i="9"/>
  <c r="H300" i="9"/>
  <c r="G300" i="9"/>
  <c r="E300" i="9" s="1"/>
  <c r="B300" i="9" s="1"/>
  <c r="F300" i="9"/>
  <c r="H299" i="9"/>
  <c r="G299" i="9"/>
  <c r="E299" i="9" s="1"/>
  <c r="B299" i="9" s="1"/>
  <c r="F299" i="9"/>
  <c r="H298" i="9"/>
  <c r="G298" i="9"/>
  <c r="F298" i="9"/>
  <c r="E298" i="9"/>
  <c r="B298" i="9" s="1"/>
  <c r="H297" i="9"/>
  <c r="G297" i="9"/>
  <c r="F297" i="9"/>
  <c r="H296" i="9"/>
  <c r="G296" i="9"/>
  <c r="E296" i="9" s="1"/>
  <c r="B296" i="9" s="1"/>
  <c r="F296" i="9"/>
  <c r="H295" i="9"/>
  <c r="G295" i="9"/>
  <c r="F295" i="9"/>
  <c r="H294" i="9"/>
  <c r="G294" i="9"/>
  <c r="F294" i="9"/>
  <c r="H293" i="9"/>
  <c r="G293" i="9"/>
  <c r="F293" i="9"/>
  <c r="H292" i="9"/>
  <c r="G292" i="9"/>
  <c r="E292" i="9" s="1"/>
  <c r="F292" i="9"/>
  <c r="H291" i="9"/>
  <c r="G291" i="9"/>
  <c r="E291" i="9" s="1"/>
  <c r="F291" i="9"/>
  <c r="B291" i="9" s="1"/>
  <c r="F290" i="9"/>
  <c r="F289" i="9"/>
  <c r="H288" i="9"/>
  <c r="G288" i="9"/>
  <c r="E288" i="9" s="1"/>
  <c r="F288" i="9"/>
  <c r="H287" i="9"/>
  <c r="G287" i="9"/>
  <c r="E287" i="9" s="1"/>
  <c r="F287" i="9"/>
  <c r="H286" i="9"/>
  <c r="G286" i="9"/>
  <c r="E286" i="9" s="1"/>
  <c r="B286" i="9" s="1"/>
  <c r="F286" i="9"/>
  <c r="H285" i="9"/>
  <c r="E285" i="9" s="1"/>
  <c r="B285" i="9" s="1"/>
  <c r="G285" i="9"/>
  <c r="F285" i="9"/>
  <c r="F284" i="9"/>
  <c r="H283" i="9"/>
  <c r="G283" i="9"/>
  <c r="E283" i="9" s="1"/>
  <c r="B283" i="9" s="1"/>
  <c r="F283" i="9"/>
  <c r="H282" i="9"/>
  <c r="G282" i="9"/>
  <c r="F282" i="9"/>
  <c r="H281" i="9"/>
  <c r="G281" i="9"/>
  <c r="E281" i="9" s="1"/>
  <c r="B281" i="9" s="1"/>
  <c r="F281" i="9"/>
  <c r="F280" i="9"/>
  <c r="F279" i="9"/>
  <c r="F278" i="9"/>
  <c r="F276" i="9"/>
  <c r="L275" i="9"/>
  <c r="F275" i="9" s="1"/>
  <c r="H275" i="9"/>
  <c r="F274" i="9"/>
  <c r="I273" i="9"/>
  <c r="H273" i="9"/>
  <c r="F273" i="9"/>
  <c r="E272" i="9"/>
  <c r="M271" i="9"/>
  <c r="F271" i="9" s="1"/>
  <c r="L271" i="9"/>
  <c r="E271" i="9"/>
  <c r="B271" i="9" s="1"/>
  <c r="M270" i="9"/>
  <c r="L270" i="9"/>
  <c r="F270" i="9"/>
  <c r="E270" i="9"/>
  <c r="M269" i="9"/>
  <c r="L269" i="9"/>
  <c r="F269" i="9"/>
  <c r="B269" i="9" s="1"/>
  <c r="E269" i="9"/>
  <c r="M268" i="9"/>
  <c r="L268" i="9"/>
  <c r="F268" i="9" s="1"/>
  <c r="E268" i="9"/>
  <c r="M267" i="9"/>
  <c r="L267" i="9"/>
  <c r="F267" i="9"/>
  <c r="E267" i="9"/>
  <c r="M266" i="9"/>
  <c r="L266" i="9"/>
  <c r="F266" i="9" s="1"/>
  <c r="E266" i="9"/>
  <c r="M265" i="9"/>
  <c r="L265" i="9"/>
  <c r="E265" i="9"/>
  <c r="M264" i="9"/>
  <c r="L264" i="9"/>
  <c r="E264" i="9"/>
  <c r="M263" i="9"/>
  <c r="F263" i="9" s="1"/>
  <c r="L263" i="9"/>
  <c r="E263" i="9"/>
  <c r="B263" i="9" s="1"/>
  <c r="M262" i="9"/>
  <c r="L262" i="9"/>
  <c r="F262" i="9"/>
  <c r="E262" i="9"/>
  <c r="M261" i="9"/>
  <c r="L261" i="9"/>
  <c r="F261" i="9"/>
  <c r="B261" i="9" s="1"/>
  <c r="E261" i="9"/>
  <c r="M260" i="9"/>
  <c r="L260" i="9"/>
  <c r="F260" i="9" s="1"/>
  <c r="E260" i="9"/>
  <c r="B260" i="9" s="1"/>
  <c r="M259" i="9"/>
  <c r="L259" i="9"/>
  <c r="F259" i="9"/>
  <c r="E259" i="9"/>
  <c r="B259" i="9" s="1"/>
  <c r="M258" i="9"/>
  <c r="L258" i="9"/>
  <c r="F258" i="9" s="1"/>
  <c r="E258" i="9"/>
  <c r="M257" i="9"/>
  <c r="L257" i="9"/>
  <c r="E257" i="9"/>
  <c r="M256" i="9"/>
  <c r="L256" i="9"/>
  <c r="E256" i="9"/>
  <c r="M255" i="9"/>
  <c r="F255" i="9" s="1"/>
  <c r="L255" i="9"/>
  <c r="E255" i="9"/>
  <c r="B255" i="9" s="1"/>
  <c r="M254" i="9"/>
  <c r="L254" i="9"/>
  <c r="F254" i="9"/>
  <c r="E254" i="9"/>
  <c r="M253" i="9"/>
  <c r="L253" i="9"/>
  <c r="F253" i="9"/>
  <c r="B253" i="9" s="1"/>
  <c r="E253" i="9"/>
  <c r="M252" i="9"/>
  <c r="L252" i="9"/>
  <c r="F252" i="9" s="1"/>
  <c r="E252" i="9"/>
  <c r="M251" i="9"/>
  <c r="L251" i="9"/>
  <c r="F251" i="9"/>
  <c r="E251" i="9"/>
  <c r="M250" i="9"/>
  <c r="L250" i="9"/>
  <c r="F250" i="9" s="1"/>
  <c r="E250" i="9"/>
  <c r="M249" i="9"/>
  <c r="L249" i="9"/>
  <c r="E249" i="9"/>
  <c r="M248" i="9"/>
  <c r="L248" i="9"/>
  <c r="E248" i="9"/>
  <c r="M247" i="9"/>
  <c r="F247" i="9" s="1"/>
  <c r="L247" i="9"/>
  <c r="E247" i="9"/>
  <c r="B247" i="9"/>
  <c r="M246" i="9"/>
  <c r="L246" i="9"/>
  <c r="F246" i="9"/>
  <c r="E246" i="9"/>
  <c r="B246" i="9" s="1"/>
  <c r="M245" i="9"/>
  <c r="L245" i="9"/>
  <c r="F245" i="9"/>
  <c r="B245" i="9" s="1"/>
  <c r="E245" i="9"/>
  <c r="M244" i="9"/>
  <c r="L244" i="9"/>
  <c r="F244" i="9" s="1"/>
  <c r="E244" i="9"/>
  <c r="B244" i="9" s="1"/>
  <c r="M243" i="9"/>
  <c r="L243" i="9"/>
  <c r="F243" i="9"/>
  <c r="E243" i="9"/>
  <c r="B243" i="9" s="1"/>
  <c r="M242" i="9"/>
  <c r="L242" i="9"/>
  <c r="F242" i="9" s="1"/>
  <c r="E242" i="9"/>
  <c r="M241" i="9"/>
  <c r="L241" i="9"/>
  <c r="F241" i="9" s="1"/>
  <c r="B241" i="9" s="1"/>
  <c r="E241" i="9"/>
  <c r="M240" i="9"/>
  <c r="L240" i="9"/>
  <c r="E240" i="9"/>
  <c r="M239" i="9"/>
  <c r="F239" i="9" s="1"/>
  <c r="L239" i="9"/>
  <c r="E239" i="9"/>
  <c r="M238" i="9"/>
  <c r="L238" i="9"/>
  <c r="F238" i="9"/>
  <c r="E238" i="9"/>
  <c r="M237" i="9"/>
  <c r="L237" i="9"/>
  <c r="F237" i="9"/>
  <c r="B237" i="9" s="1"/>
  <c r="E237" i="9"/>
  <c r="M236" i="9"/>
  <c r="L236" i="9"/>
  <c r="F236" i="9" s="1"/>
  <c r="E236" i="9"/>
  <c r="M235" i="9"/>
  <c r="L235" i="9"/>
  <c r="F235" i="9"/>
  <c r="E235" i="9"/>
  <c r="M234" i="9"/>
  <c r="L234" i="9"/>
  <c r="F234" i="9" s="1"/>
  <c r="E234" i="9"/>
  <c r="M233" i="9"/>
  <c r="L233" i="9"/>
  <c r="E233" i="9"/>
  <c r="M232" i="9"/>
  <c r="L232" i="9"/>
  <c r="E232" i="9"/>
  <c r="M231" i="9"/>
  <c r="F231" i="9" s="1"/>
  <c r="L231" i="9"/>
  <c r="E231" i="9"/>
  <c r="B231" i="9"/>
  <c r="M230" i="9"/>
  <c r="L230" i="9"/>
  <c r="F230" i="9"/>
  <c r="E230" i="9"/>
  <c r="B230" i="9" s="1"/>
  <c r="M229" i="9"/>
  <c r="L229" i="9"/>
  <c r="F229" i="9"/>
  <c r="B229" i="9" s="1"/>
  <c r="E229" i="9"/>
  <c r="M228" i="9"/>
  <c r="L228" i="9"/>
  <c r="F228" i="9" s="1"/>
  <c r="E228" i="9"/>
  <c r="B228" i="9" s="1"/>
  <c r="M227" i="9"/>
  <c r="L227" i="9"/>
  <c r="F227" i="9"/>
  <c r="E227" i="9"/>
  <c r="B227" i="9" s="1"/>
  <c r="M226" i="9"/>
  <c r="L226" i="9"/>
  <c r="F226" i="9" s="1"/>
  <c r="E226" i="9"/>
  <c r="M225" i="9"/>
  <c r="L225" i="9"/>
  <c r="F225" i="9" s="1"/>
  <c r="B225" i="9" s="1"/>
  <c r="E225" i="9"/>
  <c r="M224" i="9"/>
  <c r="L224" i="9"/>
  <c r="E224" i="9"/>
  <c r="M223" i="9"/>
  <c r="F223" i="9" s="1"/>
  <c r="L223" i="9"/>
  <c r="E223" i="9"/>
  <c r="M222" i="9"/>
  <c r="L222" i="9"/>
  <c r="F222" i="9"/>
  <c r="E222" i="9"/>
  <c r="M221" i="9"/>
  <c r="L221" i="9"/>
  <c r="F221" i="9"/>
  <c r="B221" i="9" s="1"/>
  <c r="E221" i="9"/>
  <c r="M220" i="9"/>
  <c r="L220" i="9"/>
  <c r="E220" i="9"/>
  <c r="M219" i="9"/>
  <c r="L219" i="9"/>
  <c r="E219" i="9"/>
  <c r="M218" i="9"/>
  <c r="L218" i="9"/>
  <c r="E218" i="9"/>
  <c r="M217" i="9"/>
  <c r="L217" i="9"/>
  <c r="E217" i="9"/>
  <c r="M216" i="9"/>
  <c r="L216" i="9"/>
  <c r="E216" i="9"/>
  <c r="M215" i="9"/>
  <c r="F215" i="9" s="1"/>
  <c r="L215" i="9"/>
  <c r="E215" i="9"/>
  <c r="B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F159" i="9"/>
  <c r="B159" i="9"/>
  <c r="H158" i="9"/>
  <c r="G158" i="9"/>
  <c r="F158" i="9"/>
  <c r="E158" i="9"/>
  <c r="B158" i="9" s="1"/>
  <c r="H157" i="9"/>
  <c r="G157" i="9"/>
  <c r="F157" i="9"/>
  <c r="E157" i="9"/>
  <c r="H156" i="9"/>
  <c r="G156" i="9"/>
  <c r="E156" i="9" s="1"/>
  <c r="F156" i="9"/>
  <c r="H155" i="9"/>
  <c r="G155" i="9"/>
  <c r="E155" i="9" s="1"/>
  <c r="F155" i="9"/>
  <c r="B155" i="9"/>
  <c r="H154" i="9"/>
  <c r="G154" i="9"/>
  <c r="F154" i="9"/>
  <c r="E154" i="9"/>
  <c r="B154" i="9" s="1"/>
  <c r="H153" i="9"/>
  <c r="G153" i="9"/>
  <c r="F153" i="9"/>
  <c r="E153" i="9"/>
  <c r="H152" i="9"/>
  <c r="G152" i="9"/>
  <c r="E152" i="9" s="1"/>
  <c r="F152" i="9"/>
  <c r="H151" i="9"/>
  <c r="G151" i="9"/>
  <c r="E151" i="9" s="1"/>
  <c r="F151" i="9"/>
  <c r="B151" i="9"/>
  <c r="H150" i="9"/>
  <c r="G150" i="9"/>
  <c r="F150" i="9"/>
  <c r="E150" i="9"/>
  <c r="B150" i="9" s="1"/>
  <c r="H149" i="9"/>
  <c r="G149" i="9"/>
  <c r="F149" i="9"/>
  <c r="E149" i="9"/>
  <c r="H148" i="9"/>
  <c r="G148" i="9"/>
  <c r="E148" i="9" s="1"/>
  <c r="F148" i="9"/>
  <c r="H147" i="9"/>
  <c r="G147" i="9"/>
  <c r="E147" i="9" s="1"/>
  <c r="F147" i="9"/>
  <c r="B147" i="9"/>
  <c r="H146" i="9"/>
  <c r="G146" i="9"/>
  <c r="F146" i="9"/>
  <c r="E146" i="9"/>
  <c r="B146" i="9" s="1"/>
  <c r="H145" i="9"/>
  <c r="G145" i="9"/>
  <c r="F145" i="9"/>
  <c r="E145" i="9"/>
  <c r="H144" i="9"/>
  <c r="G144" i="9"/>
  <c r="E144" i="9" s="1"/>
  <c r="F144" i="9"/>
  <c r="F143" i="9"/>
  <c r="H142" i="9"/>
  <c r="G142" i="9"/>
  <c r="F142" i="9"/>
  <c r="E142" i="9"/>
  <c r="B142" i="9" s="1"/>
  <c r="H141" i="9"/>
  <c r="G141" i="9"/>
  <c r="F141" i="9"/>
  <c r="E141" i="9"/>
  <c r="H140" i="9"/>
  <c r="G140" i="9"/>
  <c r="E140" i="9" s="1"/>
  <c r="F140" i="9"/>
  <c r="H139" i="9"/>
  <c r="G139" i="9"/>
  <c r="E139" i="9" s="1"/>
  <c r="F139" i="9"/>
  <c r="B139" i="9"/>
  <c r="H138" i="9"/>
  <c r="G138" i="9"/>
  <c r="F138" i="9"/>
  <c r="E138" i="9"/>
  <c r="B138" i="9" s="1"/>
  <c r="H137" i="9"/>
  <c r="G137" i="9"/>
  <c r="F137" i="9"/>
  <c r="E137" i="9"/>
  <c r="H136" i="9"/>
  <c r="G136" i="9"/>
  <c r="E136" i="9" s="1"/>
  <c r="F136" i="9"/>
  <c r="H135" i="9"/>
  <c r="G135" i="9"/>
  <c r="E135" i="9" s="1"/>
  <c r="F135" i="9"/>
  <c r="B135" i="9"/>
  <c r="H134" i="9"/>
  <c r="G134" i="9"/>
  <c r="F134" i="9"/>
  <c r="E134" i="9"/>
  <c r="B134" i="9" s="1"/>
  <c r="H133" i="9"/>
  <c r="G133" i="9"/>
  <c r="F133" i="9"/>
  <c r="E133" i="9"/>
  <c r="H132" i="9"/>
  <c r="G132" i="9"/>
  <c r="E132" i="9" s="1"/>
  <c r="F132" i="9"/>
  <c r="H131" i="9"/>
  <c r="G131" i="9"/>
  <c r="E131" i="9" s="1"/>
  <c r="F131" i="9"/>
  <c r="B131" i="9"/>
  <c r="H130" i="9"/>
  <c r="G130" i="9"/>
  <c r="F130" i="9"/>
  <c r="E130" i="9"/>
  <c r="B130" i="9" s="1"/>
  <c r="H129" i="9"/>
  <c r="G129" i="9"/>
  <c r="F129" i="9"/>
  <c r="E129" i="9"/>
  <c r="H128" i="9"/>
  <c r="G128" i="9"/>
  <c r="E128" i="9" s="1"/>
  <c r="F128" i="9"/>
  <c r="H127" i="9"/>
  <c r="G127" i="9"/>
  <c r="E127" i="9" s="1"/>
  <c r="F127" i="9"/>
  <c r="B127" i="9"/>
  <c r="H126" i="9"/>
  <c r="G126" i="9"/>
  <c r="F126" i="9"/>
  <c r="E126" i="9"/>
  <c r="B126" i="9" s="1"/>
  <c r="H125" i="9"/>
  <c r="G125" i="9"/>
  <c r="F125" i="9"/>
  <c r="E125" i="9"/>
  <c r="H124" i="9"/>
  <c r="G124" i="9"/>
  <c r="E124" i="9" s="1"/>
  <c r="F124" i="9"/>
  <c r="H123" i="9"/>
  <c r="G123" i="9"/>
  <c r="E123" i="9" s="1"/>
  <c r="F123" i="9"/>
  <c r="B123" i="9"/>
  <c r="H122" i="9"/>
  <c r="G122" i="9"/>
  <c r="F122" i="9"/>
  <c r="E122" i="9"/>
  <c r="B122" i="9" s="1"/>
  <c r="H121" i="9"/>
  <c r="G121" i="9"/>
  <c r="F121" i="9"/>
  <c r="E121" i="9"/>
  <c r="H120" i="9"/>
  <c r="G120" i="9"/>
  <c r="E120" i="9" s="1"/>
  <c r="F120" i="9"/>
  <c r="H119" i="9"/>
  <c r="G119" i="9"/>
  <c r="E119" i="9" s="1"/>
  <c r="F119" i="9"/>
  <c r="B119" i="9"/>
  <c r="H118" i="9"/>
  <c r="G118" i="9"/>
  <c r="F118" i="9"/>
  <c r="E118" i="9"/>
  <c r="B118" i="9" s="1"/>
  <c r="H117" i="9"/>
  <c r="G117" i="9"/>
  <c r="F117" i="9"/>
  <c r="E117" i="9"/>
  <c r="H116" i="9"/>
  <c r="G116" i="9"/>
  <c r="E116" i="9" s="1"/>
  <c r="F116" i="9"/>
  <c r="H115" i="9"/>
  <c r="G115" i="9"/>
  <c r="E115" i="9" s="1"/>
  <c r="F115" i="9"/>
  <c r="B115" i="9"/>
  <c r="H114" i="9"/>
  <c r="G114" i="9"/>
  <c r="F114" i="9"/>
  <c r="E114" i="9"/>
  <c r="B114" i="9" s="1"/>
  <c r="H113" i="9"/>
  <c r="G113" i="9"/>
  <c r="F113" i="9"/>
  <c r="E113" i="9"/>
  <c r="H112" i="9"/>
  <c r="G112" i="9"/>
  <c r="E112" i="9" s="1"/>
  <c r="F112" i="9"/>
  <c r="H111" i="9"/>
  <c r="G111" i="9"/>
  <c r="E111" i="9" s="1"/>
  <c r="F111" i="9"/>
  <c r="B111" i="9"/>
  <c r="H110" i="9"/>
  <c r="G110" i="9"/>
  <c r="F110" i="9"/>
  <c r="E110" i="9"/>
  <c r="B110" i="9" s="1"/>
  <c r="H109" i="9"/>
  <c r="G109" i="9"/>
  <c r="F109" i="9"/>
  <c r="E109" i="9"/>
  <c r="H108" i="9"/>
  <c r="G108" i="9"/>
  <c r="E108" i="9" s="1"/>
  <c r="F108" i="9"/>
  <c r="H107" i="9"/>
  <c r="G107" i="9"/>
  <c r="E107" i="9" s="1"/>
  <c r="F107" i="9"/>
  <c r="B107" i="9"/>
  <c r="H106" i="9"/>
  <c r="G106" i="9"/>
  <c r="F106" i="9"/>
  <c r="E106" i="9"/>
  <c r="B106" i="9" s="1"/>
  <c r="H105" i="9"/>
  <c r="G105" i="9"/>
  <c r="F105" i="9"/>
  <c r="E105" i="9"/>
  <c r="H104" i="9"/>
  <c r="G104" i="9"/>
  <c r="E104" i="9" s="1"/>
  <c r="F104" i="9"/>
  <c r="H103" i="9"/>
  <c r="G103" i="9"/>
  <c r="E103" i="9" s="1"/>
  <c r="F103" i="9"/>
  <c r="B103" i="9"/>
  <c r="H102" i="9"/>
  <c r="G102" i="9"/>
  <c r="F102" i="9"/>
  <c r="E102" i="9"/>
  <c r="B102" i="9" s="1"/>
  <c r="H101" i="9"/>
  <c r="G101" i="9"/>
  <c r="F101" i="9"/>
  <c r="E101" i="9"/>
  <c r="H100" i="9"/>
  <c r="G100" i="9"/>
  <c r="E100" i="9" s="1"/>
  <c r="F100" i="9"/>
  <c r="H99" i="9"/>
  <c r="G99" i="9"/>
  <c r="E99" i="9" s="1"/>
  <c r="F99" i="9"/>
  <c r="B99" i="9"/>
  <c r="H98" i="9"/>
  <c r="G98" i="9"/>
  <c r="F98" i="9"/>
  <c r="E98" i="9"/>
  <c r="B98" i="9" s="1"/>
  <c r="H97" i="9"/>
  <c r="G97" i="9"/>
  <c r="F97" i="9"/>
  <c r="E97" i="9"/>
  <c r="H96" i="9"/>
  <c r="G96" i="9"/>
  <c r="E96" i="9" s="1"/>
  <c r="F96" i="9"/>
  <c r="H95" i="9"/>
  <c r="G95" i="9"/>
  <c r="E95" i="9" s="1"/>
  <c r="F95" i="9"/>
  <c r="B95" i="9"/>
  <c r="H94" i="9"/>
  <c r="G94" i="9"/>
  <c r="F94" i="9"/>
  <c r="E94" i="9"/>
  <c r="B94" i="9" s="1"/>
  <c r="H93" i="9"/>
  <c r="G93" i="9"/>
  <c r="F93" i="9"/>
  <c r="E93" i="9"/>
  <c r="H92" i="9"/>
  <c r="G92" i="9"/>
  <c r="E92" i="9" s="1"/>
  <c r="F92" i="9"/>
  <c r="H91" i="9"/>
  <c r="G91" i="9"/>
  <c r="E91" i="9" s="1"/>
  <c r="F91" i="9"/>
  <c r="B91" i="9"/>
  <c r="H90" i="9"/>
  <c r="G90" i="9"/>
  <c r="F90" i="9"/>
  <c r="E90" i="9"/>
  <c r="B90" i="9" s="1"/>
  <c r="H89" i="9"/>
  <c r="G89" i="9"/>
  <c r="F89" i="9"/>
  <c r="E89" i="9"/>
  <c r="H88" i="9"/>
  <c r="G88" i="9"/>
  <c r="E88" i="9" s="1"/>
  <c r="F88" i="9"/>
  <c r="H87" i="9"/>
  <c r="G87" i="9"/>
  <c r="E87" i="9" s="1"/>
  <c r="F87" i="9"/>
  <c r="B87" i="9"/>
  <c r="H86" i="9"/>
  <c r="G86" i="9"/>
  <c r="F86" i="9"/>
  <c r="E86" i="9"/>
  <c r="B86" i="9" s="1"/>
  <c r="H85" i="9"/>
  <c r="G85" i="9"/>
  <c r="F85" i="9"/>
  <c r="E85" i="9"/>
  <c r="H84" i="9"/>
  <c r="G84" i="9"/>
  <c r="E84" i="9" s="1"/>
  <c r="F84" i="9"/>
  <c r="H83" i="9"/>
  <c r="G83" i="9"/>
  <c r="E83" i="9" s="1"/>
  <c r="F83" i="9"/>
  <c r="B83" i="9"/>
  <c r="H82" i="9"/>
  <c r="G82" i="9"/>
  <c r="F82" i="9"/>
  <c r="E82" i="9"/>
  <c r="B82" i="9" s="1"/>
  <c r="H81" i="9"/>
  <c r="G81" i="9"/>
  <c r="F81" i="9"/>
  <c r="E81" i="9"/>
  <c r="H80" i="9"/>
  <c r="G80" i="9"/>
  <c r="E80" i="9" s="1"/>
  <c r="F80" i="9"/>
  <c r="H79" i="9"/>
  <c r="G79" i="9"/>
  <c r="E79" i="9" s="1"/>
  <c r="F79" i="9"/>
  <c r="B79" i="9"/>
  <c r="H78" i="9"/>
  <c r="G78" i="9"/>
  <c r="F78" i="9"/>
  <c r="E78" i="9"/>
  <c r="B78" i="9" s="1"/>
  <c r="H77" i="9"/>
  <c r="G77" i="9"/>
  <c r="F77" i="9"/>
  <c r="E77" i="9"/>
  <c r="H76" i="9"/>
  <c r="G76" i="9"/>
  <c r="E76" i="9" s="1"/>
  <c r="F76" i="9"/>
  <c r="H75" i="9"/>
  <c r="G75" i="9"/>
  <c r="E75" i="9" s="1"/>
  <c r="F75" i="9"/>
  <c r="H74" i="9"/>
  <c r="G74" i="9"/>
  <c r="E74" i="9" s="1"/>
  <c r="B74" i="9" s="1"/>
  <c r="F74" i="9"/>
  <c r="H73" i="9"/>
  <c r="E73" i="9" s="1"/>
  <c r="B73" i="9" s="1"/>
  <c r="G73" i="9"/>
  <c r="F73" i="9"/>
  <c r="H72" i="9"/>
  <c r="G72" i="9"/>
  <c r="F72" i="9"/>
  <c r="E72" i="9"/>
  <c r="B72" i="9" s="1"/>
  <c r="H71" i="9"/>
  <c r="G71" i="9"/>
  <c r="F71" i="9"/>
  <c r="H70" i="9"/>
  <c r="E70" i="9" s="1"/>
  <c r="B70" i="9" s="1"/>
  <c r="G70" i="9"/>
  <c r="F70" i="9"/>
  <c r="H69" i="9"/>
  <c r="G69" i="9"/>
  <c r="F69" i="9"/>
  <c r="H68" i="9"/>
  <c r="G68" i="9"/>
  <c r="E68" i="9" s="1"/>
  <c r="F68" i="9"/>
  <c r="H67" i="9"/>
  <c r="G67" i="9"/>
  <c r="E67" i="9" s="1"/>
  <c r="B67" i="9" s="1"/>
  <c r="F67" i="9"/>
  <c r="H66" i="9"/>
  <c r="G66" i="9"/>
  <c r="E66" i="9" s="1"/>
  <c r="B66" i="9" s="1"/>
  <c r="F66" i="9"/>
  <c r="H65" i="9"/>
  <c r="G65" i="9"/>
  <c r="F65" i="9"/>
  <c r="E65" i="9"/>
  <c r="B65" i="9" s="1"/>
  <c r="H64" i="9"/>
  <c r="G64" i="9"/>
  <c r="F64" i="9"/>
  <c r="E64" i="9"/>
  <c r="H63" i="9"/>
  <c r="G63" i="9"/>
  <c r="F63" i="9"/>
  <c r="H62" i="9"/>
  <c r="E62" i="9" s="1"/>
  <c r="B62" i="9" s="1"/>
  <c r="G62" i="9"/>
  <c r="F62" i="9"/>
  <c r="H61" i="9"/>
  <c r="G61" i="9"/>
  <c r="F61" i="9"/>
  <c r="E61" i="9"/>
  <c r="B61" i="9" s="1"/>
  <c r="H60" i="9"/>
  <c r="G60" i="9"/>
  <c r="E60" i="9" s="1"/>
  <c r="F60" i="9"/>
  <c r="H59" i="9"/>
  <c r="G59" i="9"/>
  <c r="F59" i="9"/>
  <c r="H58" i="9"/>
  <c r="G58" i="9"/>
  <c r="E58" i="9" s="1"/>
  <c r="B58" i="9" s="1"/>
  <c r="F58" i="9"/>
  <c r="H57" i="9"/>
  <c r="G57" i="9"/>
  <c r="F57" i="9"/>
  <c r="E57" i="9"/>
  <c r="B57" i="9" s="1"/>
  <c r="H56" i="9"/>
  <c r="G56" i="9"/>
  <c r="F56" i="9"/>
  <c r="E56" i="9"/>
  <c r="H55" i="9"/>
  <c r="G55" i="9"/>
  <c r="F55" i="9"/>
  <c r="H54" i="9"/>
  <c r="E54" i="9" s="1"/>
  <c r="B54" i="9" s="1"/>
  <c r="G54" i="9"/>
  <c r="F54" i="9"/>
  <c r="H53" i="9"/>
  <c r="G53" i="9"/>
  <c r="F53" i="9"/>
  <c r="E53" i="9"/>
  <c r="B53" i="9" s="1"/>
  <c r="H52" i="9"/>
  <c r="G52" i="9"/>
  <c r="E52" i="9" s="1"/>
  <c r="B52" i="9" s="1"/>
  <c r="F52" i="9"/>
  <c r="H51" i="9"/>
  <c r="G51" i="9"/>
  <c r="F51" i="9"/>
  <c r="H50" i="9"/>
  <c r="G50" i="9"/>
  <c r="E50" i="9" s="1"/>
  <c r="B50" i="9" s="1"/>
  <c r="F50" i="9"/>
  <c r="H49" i="9"/>
  <c r="G49" i="9"/>
  <c r="F49" i="9"/>
  <c r="E49" i="9"/>
  <c r="B49" i="9" s="1"/>
  <c r="H48" i="9"/>
  <c r="G48" i="9"/>
  <c r="F48" i="9"/>
  <c r="E48" i="9"/>
  <c r="H47" i="9"/>
  <c r="G47" i="9"/>
  <c r="F47" i="9"/>
  <c r="H46" i="9"/>
  <c r="E46" i="9" s="1"/>
  <c r="B46" i="9" s="1"/>
  <c r="G46" i="9"/>
  <c r="F46" i="9"/>
  <c r="H45" i="9"/>
  <c r="G45" i="9"/>
  <c r="F45" i="9"/>
  <c r="E45" i="9"/>
  <c r="B45" i="9" s="1"/>
  <c r="H44" i="9"/>
  <c r="G44" i="9"/>
  <c r="F44" i="9"/>
  <c r="H43" i="9"/>
  <c r="G43" i="9"/>
  <c r="F43" i="9"/>
  <c r="H42" i="9"/>
  <c r="G42" i="9"/>
  <c r="E42" i="9" s="1"/>
  <c r="B42" i="9" s="1"/>
  <c r="F42" i="9"/>
  <c r="H41" i="9"/>
  <c r="G41" i="9"/>
  <c r="F41" i="9"/>
  <c r="H40" i="9"/>
  <c r="G40" i="9"/>
  <c r="F40" i="9"/>
  <c r="H39" i="9"/>
  <c r="G39" i="9"/>
  <c r="F39" i="9"/>
  <c r="H38" i="9"/>
  <c r="G38" i="9"/>
  <c r="F38" i="9"/>
  <c r="H37" i="9"/>
  <c r="G37" i="9"/>
  <c r="F37" i="9"/>
  <c r="E37" i="9"/>
  <c r="B37" i="9" s="1"/>
  <c r="H36" i="9"/>
  <c r="G36" i="9"/>
  <c r="E36" i="9" s="1"/>
  <c r="B36" i="9" s="1"/>
  <c r="F36" i="9"/>
  <c r="H35" i="9"/>
  <c r="G35" i="9"/>
  <c r="F35" i="9"/>
  <c r="H34" i="9"/>
  <c r="G34" i="9"/>
  <c r="E34" i="9" s="1"/>
  <c r="B34" i="9" s="1"/>
  <c r="F34" i="9"/>
  <c r="H33" i="9"/>
  <c r="G33" i="9"/>
  <c r="F33" i="9"/>
  <c r="H32" i="9"/>
  <c r="G32" i="9"/>
  <c r="E32" i="9" s="1"/>
  <c r="F32" i="9"/>
  <c r="H31" i="9"/>
  <c r="G31" i="9"/>
  <c r="F31" i="9"/>
  <c r="H30" i="9"/>
  <c r="G30" i="9"/>
  <c r="F30" i="9"/>
  <c r="H29" i="9"/>
  <c r="G29" i="9"/>
  <c r="F29" i="9"/>
  <c r="E29" i="9"/>
  <c r="B29" i="9" s="1"/>
  <c r="H28" i="9"/>
  <c r="G28" i="9"/>
  <c r="E28" i="9" s="1"/>
  <c r="B28" i="9" s="1"/>
  <c r="F28" i="9"/>
  <c r="H27" i="9"/>
  <c r="G27" i="9"/>
  <c r="F27" i="9"/>
  <c r="H26" i="9"/>
  <c r="G26" i="9"/>
  <c r="E26" i="9" s="1"/>
  <c r="B26" i="9" s="1"/>
  <c r="F26" i="9"/>
  <c r="H25" i="9"/>
  <c r="G25" i="9"/>
  <c r="F25" i="9"/>
  <c r="E25" i="9"/>
  <c r="B25" i="9" s="1"/>
  <c r="H24" i="9"/>
  <c r="G24" i="9"/>
  <c r="F24" i="9"/>
  <c r="E24" i="9"/>
  <c r="H23" i="9"/>
  <c r="G23" i="9"/>
  <c r="F23" i="9"/>
  <c r="H22" i="9"/>
  <c r="E22" i="9" s="1"/>
  <c r="B22" i="9" s="1"/>
  <c r="G22" i="9"/>
  <c r="F22" i="9"/>
  <c r="F21" i="9"/>
  <c r="F4" i="9"/>
  <c r="O3" i="9"/>
  <c r="I3" i="9"/>
  <c r="H3" i="9"/>
  <c r="G3" i="9"/>
  <c r="D101" i="8"/>
  <c r="D95" i="8"/>
  <c r="D90" i="8"/>
  <c r="D85" i="8"/>
  <c r="D80" i="8"/>
  <c r="D75" i="8"/>
  <c r="D70" i="8"/>
  <c r="D65" i="8"/>
  <c r="D60" i="8"/>
  <c r="D55" i="8"/>
  <c r="D50" i="8"/>
  <c r="D44" i="8"/>
  <c r="D36" i="8"/>
  <c r="D26" i="8"/>
  <c r="C1501" i="1" s="1"/>
  <c r="G1501" i="1" s="1"/>
  <c r="D18" i="8"/>
  <c r="D8" i="8"/>
  <c r="E44" i="7"/>
  <c r="D44" i="7"/>
  <c r="E39" i="7"/>
  <c r="E38" i="7" s="1"/>
  <c r="D39" i="7"/>
  <c r="D38" i="7"/>
  <c r="E30" i="7"/>
  <c r="D30" i="7"/>
  <c r="E23" i="7"/>
  <c r="D23" i="7"/>
  <c r="D22" i="7" s="1"/>
  <c r="H30" i="3" s="1"/>
  <c r="E22" i="7"/>
  <c r="E14" i="7"/>
  <c r="D14" i="7"/>
  <c r="D6" i="7" s="1"/>
  <c r="D5" i="7" s="1"/>
  <c r="E7" i="7"/>
  <c r="E6" i="7" s="1"/>
  <c r="D7" i="7"/>
  <c r="E5"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F246" i="5"/>
  <c r="E246" i="5"/>
  <c r="E245" i="5" s="1"/>
  <c r="D246" i="5"/>
  <c r="D245" i="5"/>
  <c r="F245" i="5" s="1"/>
  <c r="F244" i="5"/>
  <c r="F243" i="5"/>
  <c r="F242" i="5"/>
  <c r="E242" i="5"/>
  <c r="D242" i="5"/>
  <c r="F241" i="5"/>
  <c r="F240" i="5"/>
  <c r="F239" i="5"/>
  <c r="E239" i="5"/>
  <c r="D239" i="5"/>
  <c r="D238" i="5" s="1"/>
  <c r="F238"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F198" i="5"/>
  <c r="E198" i="5"/>
  <c r="D198" i="5"/>
  <c r="F197" i="5"/>
  <c r="F196" i="5"/>
  <c r="F195" i="5"/>
  <c r="F194" i="5"/>
  <c r="F193" i="5"/>
  <c r="F192" i="5"/>
  <c r="E191" i="5"/>
  <c r="D191" i="5"/>
  <c r="D190" i="5" s="1"/>
  <c r="G309" i="9" s="1"/>
  <c r="E309" i="9" s="1"/>
  <c r="B309" i="9" s="1"/>
  <c r="E190" i="5"/>
  <c r="H309" i="9" s="1"/>
  <c r="F189" i="5"/>
  <c r="F188" i="5"/>
  <c r="F187" i="5"/>
  <c r="F186" i="5"/>
  <c r="F185" i="5"/>
  <c r="F184" i="5"/>
  <c r="F183" i="5"/>
  <c r="F182" i="5"/>
  <c r="F181" i="5"/>
  <c r="F180" i="5"/>
  <c r="E180" i="5"/>
  <c r="E177" i="5" s="1"/>
  <c r="H307" i="9" s="1"/>
  <c r="D180" i="5"/>
  <c r="F179" i="5"/>
  <c r="F178" i="5"/>
  <c r="D177" i="5"/>
  <c r="E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D580" i="4" s="1"/>
  <c r="F580"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E568" i="4"/>
  <c r="E567" i="4" s="1"/>
  <c r="E528"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G211" i="9" s="1"/>
  <c r="E211" i="9" s="1"/>
  <c r="B211" i="9" s="1"/>
  <c r="E529" i="4"/>
  <c r="F527" i="4"/>
  <c r="F526" i="4"/>
  <c r="F525" i="4"/>
  <c r="E525" i="4"/>
  <c r="D525" i="4"/>
  <c r="F524" i="4"/>
  <c r="F523" i="4"/>
  <c r="F522" i="4"/>
  <c r="E522" i="4"/>
  <c r="D522" i="4"/>
  <c r="G203" i="9" s="1"/>
  <c r="E203" i="9" s="1"/>
  <c r="B203" i="9" s="1"/>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E635" i="4" s="1"/>
  <c r="D422" i="4"/>
  <c r="D421" i="4"/>
  <c r="F421" i="4" s="1"/>
  <c r="F418" i="4"/>
  <c r="E418" i="4"/>
  <c r="D418" i="4"/>
  <c r="E417" i="4"/>
  <c r="D417" i="4"/>
  <c r="E416" i="4"/>
  <c r="E643" i="4" s="1"/>
  <c r="D637"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D351" i="4" s="1"/>
  <c r="F355" i="4"/>
  <c r="F354" i="4"/>
  <c r="F353" i="4"/>
  <c r="F352" i="4"/>
  <c r="E352" i="4"/>
  <c r="D352" i="4"/>
  <c r="E351" i="4"/>
  <c r="E350"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D299" i="4" s="1"/>
  <c r="F303" i="4"/>
  <c r="F302" i="4"/>
  <c r="F301" i="4"/>
  <c r="F300" i="4"/>
  <c r="E300" i="4"/>
  <c r="D300" i="4"/>
  <c r="E299" i="4"/>
  <c r="E298" i="4" s="1"/>
  <c r="E407"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D263" i="4" s="1"/>
  <c r="F263" i="4" s="1"/>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F216" i="4"/>
  <c r="E216" i="4"/>
  <c r="D216" i="4"/>
  <c r="D215" i="4" s="1"/>
  <c r="E215" i="4"/>
  <c r="F214" i="4"/>
  <c r="F213" i="4"/>
  <c r="F212" i="4"/>
  <c r="F211" i="4"/>
  <c r="E210" i="4"/>
  <c r="E196" i="4" s="1"/>
  <c r="D192" i="1" s="1"/>
  <c r="D210" i="4"/>
  <c r="D196" i="4" s="1"/>
  <c r="C192" i="1"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9" i="4"/>
  <c r="F168" i="4"/>
  <c r="F167" i="4"/>
  <c r="F166" i="4"/>
  <c r="F165" i="4"/>
  <c r="E164" i="4"/>
  <c r="D164" i="4"/>
  <c r="C160" i="1" s="1"/>
  <c r="F162" i="4"/>
  <c r="F161" i="4"/>
  <c r="F160" i="4"/>
  <c r="E159" i="4"/>
  <c r="D159" i="4"/>
  <c r="C155" i="1" s="1"/>
  <c r="F158" i="4"/>
  <c r="F157" i="4"/>
  <c r="F156" i="4"/>
  <c r="F155" i="4"/>
  <c r="F154" i="4"/>
  <c r="E153" i="4"/>
  <c r="F153" i="4" s="1"/>
  <c r="D153" i="4"/>
  <c r="F150" i="4"/>
  <c r="F149" i="4"/>
  <c r="F148" i="4"/>
  <c r="F147" i="4"/>
  <c r="F146" i="4"/>
  <c r="F145" i="4"/>
  <c r="F144" i="4"/>
  <c r="F143" i="4"/>
  <c r="F142" i="4"/>
  <c r="F141" i="4"/>
  <c r="E140" i="4"/>
  <c r="E139" i="4" s="1"/>
  <c r="D140" i="4"/>
  <c r="F140" i="4" s="1"/>
  <c r="D139" i="4"/>
  <c r="F139" i="4" s="1"/>
  <c r="F138" i="4"/>
  <c r="F137" i="4"/>
  <c r="F136" i="4"/>
  <c r="F135" i="4"/>
  <c r="E134" i="4"/>
  <c r="D134" i="4"/>
  <c r="D133" i="4" s="1"/>
  <c r="E133" i="4"/>
  <c r="F132" i="4"/>
  <c r="F131" i="4"/>
  <c r="F130" i="4"/>
  <c r="F129" i="4"/>
  <c r="E128" i="4"/>
  <c r="D128" i="4"/>
  <c r="D124" i="4" s="1"/>
  <c r="C120" i="1" s="1"/>
  <c r="G120" i="1" s="1"/>
  <c r="F127" i="4"/>
  <c r="F126" i="4"/>
  <c r="F125" i="4"/>
  <c r="E125" i="4"/>
  <c r="D125" i="4"/>
  <c r="E124"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7" i="4"/>
  <c r="F96" i="4"/>
  <c r="F95" i="4"/>
  <c r="F94" i="4"/>
  <c r="F93" i="4"/>
  <c r="F92" i="4"/>
  <c r="E91" i="4"/>
  <c r="D91" i="4"/>
  <c r="F90" i="4"/>
  <c r="F89" i="4"/>
  <c r="F88" i="4"/>
  <c r="F87" i="4"/>
  <c r="F86" i="4"/>
  <c r="F85" i="4"/>
  <c r="F84" i="4"/>
  <c r="E83" i="4"/>
  <c r="E82" i="4" s="1"/>
  <c r="D78" i="1" s="1"/>
  <c r="D83" i="4"/>
  <c r="F81" i="4"/>
  <c r="F80" i="4"/>
  <c r="F79" i="4"/>
  <c r="F78" i="4"/>
  <c r="E77" i="4"/>
  <c r="D77" i="4"/>
  <c r="F76" i="4"/>
  <c r="F75"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I36" i="3"/>
  <c r="G36" i="3"/>
  <c r="B36" i="3"/>
  <c r="G35" i="3"/>
  <c r="B35" i="3"/>
  <c r="G34" i="3"/>
  <c r="B34" i="3"/>
  <c r="I33" i="3"/>
  <c r="G33" i="3"/>
  <c r="B33" i="3"/>
  <c r="I32" i="3"/>
  <c r="H32" i="3"/>
  <c r="G32" i="3"/>
  <c r="B32" i="3"/>
  <c r="I31" i="3"/>
  <c r="H31" i="3"/>
  <c r="G31" i="3"/>
  <c r="B31" i="3"/>
  <c r="I30" i="3"/>
  <c r="G30" i="3"/>
  <c r="B30" i="3"/>
  <c r="I29" i="3"/>
  <c r="G29" i="3"/>
  <c r="B29" i="3"/>
  <c r="G28" i="3"/>
  <c r="B28" i="3"/>
  <c r="I27" i="3"/>
  <c r="H27" i="3"/>
  <c r="G27" i="3"/>
  <c r="B27" i="3"/>
  <c r="I26" i="3"/>
  <c r="H26" i="3"/>
  <c r="G26" i="3"/>
  <c r="B26" i="3"/>
  <c r="I25" i="3"/>
  <c r="G25" i="3"/>
  <c r="B25" i="3"/>
  <c r="I24" i="3"/>
  <c r="G24" i="3"/>
  <c r="B24" i="3"/>
  <c r="G23" i="3"/>
  <c r="B23" i="3"/>
  <c r="I22" i="3"/>
  <c r="G22" i="3"/>
  <c r="B22" i="3"/>
  <c r="G21" i="3"/>
  <c r="B21" i="3"/>
  <c r="I20" i="3"/>
  <c r="G20" i="3"/>
  <c r="B20" i="3"/>
  <c r="G19" i="3"/>
  <c r="B19" i="3"/>
  <c r="G18" i="3"/>
  <c r="B18" i="3"/>
  <c r="G17" i="3"/>
  <c r="B17" i="3"/>
  <c r="G16" i="3"/>
  <c r="B16" i="3"/>
  <c r="H10" i="3" a="1"/>
  <c r="H10" i="3"/>
  <c r="L3" i="9" s="1"/>
  <c r="H1580" i="1"/>
  <c r="C1580" i="1"/>
  <c r="G1580" i="1" s="1"/>
  <c r="C1579" i="1"/>
  <c r="H1579" i="1" s="1"/>
  <c r="C1578" i="1"/>
  <c r="H1577" i="1"/>
  <c r="C1577" i="1"/>
  <c r="G1577" i="1" s="1"/>
  <c r="C1576" i="1"/>
  <c r="G1576" i="1" s="1"/>
  <c r="G1575" i="1"/>
  <c r="C1575" i="1"/>
  <c r="H1575" i="1" s="1"/>
  <c r="C1574" i="1"/>
  <c r="C1573" i="1"/>
  <c r="G1573" i="1" s="1"/>
  <c r="C1572" i="1"/>
  <c r="H1572" i="1" s="1"/>
  <c r="G1571" i="1"/>
  <c r="C1571" i="1"/>
  <c r="H1571" i="1" s="1"/>
  <c r="C1570" i="1"/>
  <c r="C1569" i="1"/>
  <c r="G1569" i="1" s="1"/>
  <c r="C1568" i="1"/>
  <c r="H1568" i="1" s="1"/>
  <c r="C1567" i="1"/>
  <c r="H1567" i="1" s="1"/>
  <c r="C1566" i="1"/>
  <c r="C1565" i="1"/>
  <c r="G1565" i="1" s="1"/>
  <c r="C1564" i="1"/>
  <c r="G1564" i="1" s="1"/>
  <c r="C1563" i="1"/>
  <c r="H1563" i="1" s="1"/>
  <c r="C1562" i="1"/>
  <c r="C1561" i="1"/>
  <c r="G1561" i="1" s="1"/>
  <c r="C1560" i="1"/>
  <c r="H1560" i="1" s="1"/>
  <c r="C1559" i="1"/>
  <c r="H1559" i="1" s="1"/>
  <c r="C1558" i="1"/>
  <c r="H1557" i="1"/>
  <c r="C1557" i="1"/>
  <c r="G1557" i="1" s="1"/>
  <c r="C1556" i="1"/>
  <c r="H1556" i="1" s="1"/>
  <c r="C1555" i="1"/>
  <c r="H1555" i="1" s="1"/>
  <c r="C1554" i="1"/>
  <c r="C1553" i="1"/>
  <c r="H1553" i="1" s="1"/>
  <c r="C1552" i="1"/>
  <c r="G1552" i="1" s="1"/>
  <c r="C1551" i="1"/>
  <c r="H1551" i="1" s="1"/>
  <c r="C1550" i="1"/>
  <c r="H1549" i="1"/>
  <c r="G1549" i="1"/>
  <c r="C1549" i="1"/>
  <c r="H1548" i="1"/>
  <c r="G1548" i="1"/>
  <c r="C1548" i="1"/>
  <c r="C1547" i="1"/>
  <c r="H1547" i="1" s="1"/>
  <c r="C1546" i="1"/>
  <c r="H1545" i="1"/>
  <c r="G1545" i="1"/>
  <c r="C1545" i="1"/>
  <c r="H1544" i="1"/>
  <c r="C1544" i="1"/>
  <c r="G1544" i="1" s="1"/>
  <c r="C1543" i="1"/>
  <c r="H1543" i="1" s="1"/>
  <c r="C1542" i="1"/>
  <c r="C1541" i="1"/>
  <c r="H1541" i="1" s="1"/>
  <c r="C1540" i="1"/>
  <c r="H1540" i="1" s="1"/>
  <c r="C1539" i="1"/>
  <c r="H1539" i="1" s="1"/>
  <c r="C1538" i="1"/>
  <c r="C1537" i="1"/>
  <c r="G1537" i="1" s="1"/>
  <c r="C1536" i="1"/>
  <c r="H1536" i="1" s="1"/>
  <c r="C1535" i="1"/>
  <c r="H1535" i="1" s="1"/>
  <c r="C1534" i="1"/>
  <c r="G1533" i="1"/>
  <c r="C1533" i="1"/>
  <c r="H1533" i="1" s="1"/>
  <c r="C1532" i="1"/>
  <c r="H1532" i="1" s="1"/>
  <c r="C1531" i="1"/>
  <c r="H1531" i="1" s="1"/>
  <c r="C1530" i="1"/>
  <c r="H1529" i="1"/>
  <c r="C1529" i="1"/>
  <c r="G1529" i="1" s="1"/>
  <c r="G1528" i="1"/>
  <c r="C1528" i="1"/>
  <c r="H1528" i="1" s="1"/>
  <c r="C1527" i="1"/>
  <c r="H1527" i="1" s="1"/>
  <c r="C1526" i="1"/>
  <c r="C1525" i="1"/>
  <c r="G1525" i="1" s="1"/>
  <c r="C1523" i="1"/>
  <c r="H1523" i="1" s="1"/>
  <c r="C1522" i="1"/>
  <c r="H1521" i="1"/>
  <c r="G1521" i="1"/>
  <c r="C1521" i="1"/>
  <c r="H1520" i="1"/>
  <c r="G1520" i="1"/>
  <c r="C1520" i="1"/>
  <c r="G1519" i="1"/>
  <c r="C1519" i="1"/>
  <c r="H1519" i="1" s="1"/>
  <c r="H1516" i="1"/>
  <c r="C1516" i="1"/>
  <c r="G1516" i="1" s="1"/>
  <c r="C1515" i="1"/>
  <c r="H1515" i="1" s="1"/>
  <c r="C1514" i="1"/>
  <c r="C1513" i="1"/>
  <c r="G1513" i="1" s="1"/>
  <c r="H1512" i="1"/>
  <c r="C1512" i="1"/>
  <c r="G1512" i="1" s="1"/>
  <c r="C1511" i="1"/>
  <c r="H1511" i="1" s="1"/>
  <c r="C1510" i="1"/>
  <c r="C1509" i="1"/>
  <c r="G1509" i="1" s="1"/>
  <c r="C1508" i="1"/>
  <c r="H1508" i="1" s="1"/>
  <c r="C1507" i="1"/>
  <c r="H1507" i="1" s="1"/>
  <c r="C1506" i="1"/>
  <c r="C1505" i="1"/>
  <c r="G1505" i="1" s="1"/>
  <c r="C1504" i="1"/>
  <c r="H1504" i="1" s="1"/>
  <c r="C1503" i="1"/>
  <c r="H1503" i="1" s="1"/>
  <c r="C1502" i="1"/>
  <c r="H1500" i="1"/>
  <c r="G1500" i="1"/>
  <c r="C1500" i="1"/>
  <c r="C1498" i="1"/>
  <c r="C1497" i="1"/>
  <c r="G1497" i="1" s="1"/>
  <c r="G1496" i="1"/>
  <c r="C1496" i="1"/>
  <c r="H1496" i="1" s="1"/>
  <c r="C1495" i="1"/>
  <c r="H1495" i="1" s="1"/>
  <c r="C1494" i="1"/>
  <c r="C1493" i="1"/>
  <c r="G1493" i="1" s="1"/>
  <c r="H1492" i="1"/>
  <c r="G1492" i="1"/>
  <c r="C1492" i="1"/>
  <c r="G1491" i="1"/>
  <c r="C1491" i="1"/>
  <c r="H1491" i="1" s="1"/>
  <c r="C1490" i="1"/>
  <c r="G1490" i="1" s="1"/>
  <c r="C1489" i="1"/>
  <c r="G1489" i="1" s="1"/>
  <c r="H1488" i="1"/>
  <c r="G1488" i="1"/>
  <c r="C1488" i="1"/>
  <c r="G1487" i="1"/>
  <c r="C1487" i="1"/>
  <c r="H1487" i="1" s="1"/>
  <c r="C1486" i="1"/>
  <c r="G1486" i="1" s="1"/>
  <c r="C1485" i="1"/>
  <c r="G1485" i="1" s="1"/>
  <c r="C1484" i="1"/>
  <c r="H1484" i="1" s="1"/>
  <c r="C1483" i="1"/>
  <c r="H1483" i="1" s="1"/>
  <c r="C1482" i="1"/>
  <c r="G1482" i="1" s="1"/>
  <c r="H1480" i="1"/>
  <c r="G1480" i="1"/>
  <c r="C1480" i="1"/>
  <c r="D1479" i="1"/>
  <c r="C1479" i="1"/>
  <c r="J1479" i="1" s="1"/>
  <c r="G1478" i="1"/>
  <c r="D1478" i="1"/>
  <c r="H1478" i="1" s="1"/>
  <c r="C1478" i="1"/>
  <c r="D1477" i="1"/>
  <c r="C1477" i="1"/>
  <c r="J1477" i="1" s="1"/>
  <c r="G1476" i="1"/>
  <c r="I1476" i="1" s="1"/>
  <c r="D1476" i="1"/>
  <c r="H1476" i="1" s="1"/>
  <c r="C1476" i="1"/>
  <c r="G1475" i="1"/>
  <c r="D1475" i="1"/>
  <c r="H1475" i="1" s="1"/>
  <c r="C1475" i="1"/>
  <c r="D1474" i="1"/>
  <c r="C1474" i="1"/>
  <c r="J1474" i="1" s="1"/>
  <c r="G1473" i="1"/>
  <c r="I1473" i="1" s="1"/>
  <c r="D1473" i="1"/>
  <c r="H1473" i="1" s="1"/>
  <c r="C1473" i="1"/>
  <c r="D1472" i="1"/>
  <c r="C1472" i="1"/>
  <c r="J1472" i="1" s="1"/>
  <c r="G1471" i="1"/>
  <c r="D1471" i="1"/>
  <c r="H1471" i="1" s="1"/>
  <c r="C1471" i="1"/>
  <c r="G1470" i="1"/>
  <c r="D1470" i="1"/>
  <c r="H1470" i="1" s="1"/>
  <c r="C1470" i="1"/>
  <c r="G1469" i="1"/>
  <c r="D1469" i="1"/>
  <c r="H1469" i="1" s="1"/>
  <c r="C1469" i="1"/>
  <c r="D1468" i="1"/>
  <c r="C1468" i="1"/>
  <c r="J1468" i="1" s="1"/>
  <c r="G1467" i="1"/>
  <c r="I1467" i="1" s="1"/>
  <c r="D1467" i="1"/>
  <c r="H1467" i="1" s="1"/>
  <c r="C1467" i="1"/>
  <c r="D1466" i="1"/>
  <c r="C1466" i="1"/>
  <c r="J1466" i="1" s="1"/>
  <c r="G1465" i="1"/>
  <c r="D1465" i="1"/>
  <c r="H1465" i="1" s="1"/>
  <c r="C1465" i="1"/>
  <c r="D1464" i="1"/>
  <c r="C1464" i="1"/>
  <c r="J1464" i="1" s="1"/>
  <c r="G1463" i="1"/>
  <c r="I1463" i="1" s="1"/>
  <c r="D1463" i="1"/>
  <c r="H1463" i="1" s="1"/>
  <c r="C1463" i="1"/>
  <c r="D1462" i="1"/>
  <c r="C1462" i="1"/>
  <c r="J1462" i="1" s="1"/>
  <c r="D1461" i="1"/>
  <c r="C1461" i="1"/>
  <c r="H1461" i="1" s="1"/>
  <c r="G1460" i="1"/>
  <c r="D1460" i="1"/>
  <c r="H1460" i="1" s="1"/>
  <c r="C1460" i="1"/>
  <c r="D1459" i="1"/>
  <c r="C1459" i="1"/>
  <c r="J1459" i="1" s="1"/>
  <c r="G1458" i="1"/>
  <c r="I1458" i="1" s="1"/>
  <c r="D1458" i="1"/>
  <c r="H1458" i="1" s="1"/>
  <c r="C1458" i="1"/>
  <c r="D1457" i="1"/>
  <c r="C1457" i="1"/>
  <c r="J1457" i="1" s="1"/>
  <c r="G1456" i="1"/>
  <c r="D1456" i="1"/>
  <c r="H1456" i="1" s="1"/>
  <c r="C1456" i="1"/>
  <c r="D1455" i="1"/>
  <c r="C1455" i="1"/>
  <c r="J1455" i="1" s="1"/>
  <c r="D1454" i="1"/>
  <c r="C1454" i="1"/>
  <c r="H1454" i="1" s="1"/>
  <c r="D1453" i="1"/>
  <c r="C1453" i="1"/>
  <c r="H1453" i="1" s="1"/>
  <c r="G1452" i="1"/>
  <c r="I1452" i="1" s="1"/>
  <c r="D1452" i="1"/>
  <c r="H1452" i="1" s="1"/>
  <c r="C1452" i="1"/>
  <c r="D1451" i="1"/>
  <c r="C1451" i="1"/>
  <c r="J1451" i="1" s="1"/>
  <c r="G1450" i="1"/>
  <c r="D1450" i="1"/>
  <c r="H1450" i="1" s="1"/>
  <c r="C1450" i="1"/>
  <c r="D1449" i="1"/>
  <c r="C1449" i="1"/>
  <c r="J1449" i="1" s="1"/>
  <c r="G1448" i="1"/>
  <c r="I1448" i="1" s="1"/>
  <c r="D1448" i="1"/>
  <c r="H1448" i="1" s="1"/>
  <c r="C1448" i="1"/>
  <c r="D1447" i="1"/>
  <c r="C1447" i="1"/>
  <c r="J1447" i="1" s="1"/>
  <c r="G1446" i="1"/>
  <c r="D1446" i="1"/>
  <c r="H1446" i="1" s="1"/>
  <c r="C1446" i="1"/>
  <c r="H1445" i="1"/>
  <c r="D1445" i="1"/>
  <c r="C1445" i="1"/>
  <c r="J1445" i="1" s="1"/>
  <c r="D1444" i="1"/>
  <c r="J1444" i="1" s="1"/>
  <c r="C1444" i="1"/>
  <c r="G1444" i="1" s="1"/>
  <c r="H1443" i="1"/>
  <c r="D1443" i="1"/>
  <c r="C1443" i="1"/>
  <c r="G1443" i="1" s="1"/>
  <c r="I1443" i="1" s="1"/>
  <c r="D1442" i="1"/>
  <c r="J1442" i="1" s="1"/>
  <c r="C1442" i="1"/>
  <c r="G1442" i="1" s="1"/>
  <c r="H1441" i="1"/>
  <c r="D1441" i="1"/>
  <c r="C1441" i="1"/>
  <c r="G1441" i="1" s="1"/>
  <c r="I1441" i="1" s="1"/>
  <c r="D1440" i="1"/>
  <c r="G1440" i="1" s="1"/>
  <c r="C1440" i="1"/>
  <c r="H1440" i="1" s="1"/>
  <c r="H1439" i="1"/>
  <c r="D1439" i="1"/>
  <c r="C1439" i="1"/>
  <c r="G1439" i="1" s="1"/>
  <c r="I1439" i="1" s="1"/>
  <c r="H1438" i="1"/>
  <c r="D1438" i="1"/>
  <c r="C1438" i="1"/>
  <c r="G1438" i="1" s="1"/>
  <c r="H1437" i="1"/>
  <c r="D1437" i="1"/>
  <c r="C1437" i="1"/>
  <c r="G1437" i="1" s="1"/>
  <c r="H1436" i="1"/>
  <c r="D1436" i="1"/>
  <c r="C1436" i="1"/>
  <c r="G1436" i="1" s="1"/>
  <c r="H1434" i="1"/>
  <c r="D1434" i="1"/>
  <c r="C1434" i="1"/>
  <c r="G1434" i="1" s="1"/>
  <c r="H1433" i="1"/>
  <c r="D1433" i="1"/>
  <c r="C1433" i="1"/>
  <c r="G1433" i="1" s="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H1333" i="1"/>
  <c r="D1333" i="1"/>
  <c r="G1333" i="1" s="1"/>
  <c r="C1333" i="1"/>
  <c r="H1332" i="1"/>
  <c r="D1332" i="1"/>
  <c r="G1332" i="1" s="1"/>
  <c r="C1332" i="1"/>
  <c r="H1331" i="1"/>
  <c r="D1331" i="1"/>
  <c r="G1331" i="1" s="1"/>
  <c r="C1331" i="1"/>
  <c r="H1330" i="1"/>
  <c r="D1330" i="1"/>
  <c r="G1330" i="1" s="1"/>
  <c r="C1330" i="1"/>
  <c r="D1329"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D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H1264" i="1"/>
  <c r="D1264" i="1"/>
  <c r="G1264" i="1" s="1"/>
  <c r="C1264" i="1"/>
  <c r="H1263"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D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G822" i="1"/>
  <c r="D822" i="1"/>
  <c r="H822" i="1" s="1"/>
  <c r="C822"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C711" i="1"/>
  <c r="H711" i="1" s="1"/>
  <c r="D710" i="1"/>
  <c r="C710" i="1"/>
  <c r="D709" i="1"/>
  <c r="H709" i="1" s="1"/>
  <c r="C709" i="1"/>
  <c r="H708" i="1"/>
  <c r="G708" i="1"/>
  <c r="D708" i="1"/>
  <c r="C708" i="1"/>
  <c r="H707" i="1"/>
  <c r="G707" i="1"/>
  <c r="D707" i="1"/>
  <c r="C707" i="1"/>
  <c r="H706" i="1"/>
  <c r="G706" i="1"/>
  <c r="D706" i="1"/>
  <c r="C706" i="1"/>
  <c r="H705" i="1"/>
  <c r="G705" i="1"/>
  <c r="D705" i="1"/>
  <c r="C705" i="1"/>
  <c r="H704" i="1"/>
  <c r="G704" i="1"/>
  <c r="D704" i="1"/>
  <c r="C704"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C687" i="1"/>
  <c r="H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G669" i="1"/>
  <c r="D669" i="1"/>
  <c r="H669" i="1" s="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G646" i="1"/>
  <c r="D646" i="1"/>
  <c r="H646" i="1" s="1"/>
  <c r="C646" i="1"/>
  <c r="D645" i="1"/>
  <c r="C645" i="1"/>
  <c r="G644" i="1"/>
  <c r="D644" i="1"/>
  <c r="H644" i="1" s="1"/>
  <c r="C644" i="1"/>
  <c r="D643" i="1"/>
  <c r="H643" i="1" s="1"/>
  <c r="C643" i="1"/>
  <c r="D642" i="1"/>
  <c r="C642" i="1"/>
  <c r="D641" i="1"/>
  <c r="C641" i="1"/>
  <c r="D632" i="1"/>
  <c r="H632" i="1" s="1"/>
  <c r="C632" i="1"/>
  <c r="H631" i="1"/>
  <c r="D631" i="1"/>
  <c r="G631" i="1" s="1"/>
  <c r="C631" i="1"/>
  <c r="D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D413" i="1"/>
  <c r="C413" i="1"/>
  <c r="D412" i="1"/>
  <c r="C411" i="1"/>
  <c r="D406" i="1"/>
  <c r="C406" i="1"/>
  <c r="D405" i="1"/>
  <c r="H405" i="1" s="1"/>
  <c r="C405" i="1"/>
  <c r="H404" i="1"/>
  <c r="G404" i="1"/>
  <c r="D404" i="1"/>
  <c r="C404" i="1"/>
  <c r="D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G379" i="1" s="1"/>
  <c r="D378" i="1"/>
  <c r="C378" i="1"/>
  <c r="G378" i="1" s="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G371" i="1" s="1"/>
  <c r="H370" i="1"/>
  <c r="G370" i="1"/>
  <c r="D370" i="1"/>
  <c r="C370" i="1"/>
  <c r="H369" i="1"/>
  <c r="G369" i="1"/>
  <c r="D369" i="1"/>
  <c r="C369" i="1"/>
  <c r="H368" i="1"/>
  <c r="G368" i="1"/>
  <c r="D368" i="1"/>
  <c r="C368" i="1"/>
  <c r="H367" i="1"/>
  <c r="G367" i="1"/>
  <c r="D367" i="1"/>
  <c r="C367" i="1"/>
  <c r="H366" i="1"/>
  <c r="G366" i="1"/>
  <c r="D366" i="1"/>
  <c r="C366" i="1"/>
  <c r="H365" i="1"/>
  <c r="G365" i="1"/>
  <c r="D365" i="1"/>
  <c r="C365" i="1"/>
  <c r="D364" i="1"/>
  <c r="C364" i="1"/>
  <c r="G364" i="1" s="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H296" i="1" s="1"/>
  <c r="C296" i="1"/>
  <c r="D295" i="1"/>
  <c r="H295" i="1" s="1"/>
  <c r="C295" i="1"/>
  <c r="D294" i="1"/>
  <c r="H294" i="1" s="1"/>
  <c r="C294" i="1"/>
  <c r="D293" i="1"/>
  <c r="H292" i="1"/>
  <c r="G292" i="1"/>
  <c r="D292" i="1"/>
  <c r="C292" i="1"/>
  <c r="D291" i="1"/>
  <c r="C291" i="1"/>
  <c r="D290" i="1"/>
  <c r="C290" i="1"/>
  <c r="D289" i="1"/>
  <c r="G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D257" i="1"/>
  <c r="C257" i="1"/>
  <c r="G257" i="1" s="1"/>
  <c r="H256" i="1"/>
  <c r="G256" i="1"/>
  <c r="D256" i="1"/>
  <c r="C256" i="1"/>
  <c r="D255" i="1"/>
  <c r="C255" i="1"/>
  <c r="G255" i="1" s="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G209" i="1" s="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0" i="1"/>
  <c r="G190" i="1"/>
  <c r="D190" i="1"/>
  <c r="C190" i="1"/>
  <c r="D189" i="1"/>
  <c r="C189" i="1"/>
  <c r="D188" i="1"/>
  <c r="C188" i="1"/>
  <c r="H188" i="1" s="1"/>
  <c r="D187" i="1"/>
  <c r="H187" i="1" s="1"/>
  <c r="C187" i="1"/>
  <c r="D186" i="1"/>
  <c r="C186" i="1"/>
  <c r="H185" i="1"/>
  <c r="G185" i="1"/>
  <c r="D185" i="1"/>
  <c r="C185" i="1"/>
  <c r="D184" i="1"/>
  <c r="C184" i="1"/>
  <c r="H183" i="1"/>
  <c r="G183" i="1"/>
  <c r="D183" i="1"/>
  <c r="C183" i="1"/>
  <c r="H182" i="1"/>
  <c r="G182" i="1"/>
  <c r="D182" i="1"/>
  <c r="C182" i="1"/>
  <c r="D181" i="1"/>
  <c r="C181" i="1"/>
  <c r="G181" i="1" s="1"/>
  <c r="D180" i="1"/>
  <c r="C180" i="1"/>
  <c r="H180" i="1" s="1"/>
  <c r="D179" i="1"/>
  <c r="C179" i="1"/>
  <c r="H178" i="1"/>
  <c r="G178" i="1"/>
  <c r="D178" i="1"/>
  <c r="C178" i="1"/>
  <c r="D177" i="1"/>
  <c r="C177" i="1"/>
  <c r="H176" i="1"/>
  <c r="G176" i="1"/>
  <c r="D176" i="1"/>
  <c r="C176" i="1"/>
  <c r="D175" i="1"/>
  <c r="C175" i="1"/>
  <c r="D174" i="1"/>
  <c r="C174" i="1"/>
  <c r="D173" i="1"/>
  <c r="D172" i="1"/>
  <c r="C172" i="1"/>
  <c r="H171" i="1"/>
  <c r="G171" i="1"/>
  <c r="D171" i="1"/>
  <c r="C171" i="1"/>
  <c r="D170" i="1"/>
  <c r="C170" i="1"/>
  <c r="H170" i="1" s="1"/>
  <c r="D169" i="1"/>
  <c r="C169" i="1"/>
  <c r="D168" i="1"/>
  <c r="C168" i="1"/>
  <c r="D167" i="1"/>
  <c r="C167" i="1"/>
  <c r="D166" i="1"/>
  <c r="C166" i="1"/>
  <c r="D165" i="1"/>
  <c r="C165" i="1"/>
  <c r="H164" i="1"/>
  <c r="G164" i="1"/>
  <c r="D164" i="1"/>
  <c r="C164" i="1"/>
  <c r="D163" i="1"/>
  <c r="C163" i="1"/>
  <c r="D162" i="1"/>
  <c r="C162" i="1"/>
  <c r="D161" i="1"/>
  <c r="C161" i="1"/>
  <c r="D160" i="1"/>
  <c r="D158" i="1"/>
  <c r="C158" i="1"/>
  <c r="D157" i="1"/>
  <c r="C157" i="1"/>
  <c r="H156" i="1"/>
  <c r="G156" i="1"/>
  <c r="D156" i="1"/>
  <c r="C156" i="1"/>
  <c r="D155" i="1"/>
  <c r="D154" i="1"/>
  <c r="C154" i="1"/>
  <c r="G154" i="1" s="1"/>
  <c r="D153" i="1"/>
  <c r="G153" i="1" s="1"/>
  <c r="C153" i="1"/>
  <c r="D152" i="1"/>
  <c r="H152" i="1" s="1"/>
  <c r="C152" i="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D130" i="1"/>
  <c r="C130" i="1"/>
  <c r="D129" i="1"/>
  <c r="C129" i="1"/>
  <c r="H128" i="1"/>
  <c r="G128" i="1"/>
  <c r="D128" i="1"/>
  <c r="C128" i="1"/>
  <c r="H127" i="1"/>
  <c r="G127" i="1"/>
  <c r="D127" i="1"/>
  <c r="C127" i="1"/>
  <c r="H126" i="1"/>
  <c r="G126" i="1"/>
  <c r="D126" i="1"/>
  <c r="C126" i="1"/>
  <c r="D125" i="1"/>
  <c r="C125" i="1"/>
  <c r="D124" i="1"/>
  <c r="C124" i="1"/>
  <c r="G124" i="1" s="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D96" i="1"/>
  <c r="C96" i="1"/>
  <c r="H95" i="1"/>
  <c r="G95" i="1"/>
  <c r="D95" i="1"/>
  <c r="C95" i="1"/>
  <c r="D94" i="1"/>
  <c r="C94" i="1"/>
  <c r="H93" i="1"/>
  <c r="G93" i="1"/>
  <c r="D93" i="1"/>
  <c r="C93" i="1"/>
  <c r="H92" i="1"/>
  <c r="G92" i="1"/>
  <c r="D92" i="1"/>
  <c r="C92" i="1"/>
  <c r="H91" i="1"/>
  <c r="G91" i="1"/>
  <c r="D91" i="1"/>
  <c r="C91" i="1"/>
  <c r="H90" i="1"/>
  <c r="G90" i="1"/>
  <c r="D90" i="1"/>
  <c r="C90" i="1"/>
  <c r="D89" i="1"/>
  <c r="C89" i="1"/>
  <c r="H88" i="1"/>
  <c r="G88" i="1"/>
  <c r="D88" i="1"/>
  <c r="C88" i="1"/>
  <c r="D87" i="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C79" i="1"/>
  <c r="D77" i="1"/>
  <c r="H77" i="1" s="1"/>
  <c r="C77" i="1"/>
  <c r="D76" i="1"/>
  <c r="H76" i="1" s="1"/>
  <c r="C76" i="1"/>
  <c r="D75" i="1"/>
  <c r="H75" i="1" s="1"/>
  <c r="C75" i="1"/>
  <c r="D74" i="1"/>
  <c r="C74" i="1"/>
  <c r="H74" i="1" s="1"/>
  <c r="D73" i="1"/>
  <c r="C73" i="1"/>
  <c r="H72" i="1"/>
  <c r="G72" i="1"/>
  <c r="D72" i="1"/>
  <c r="C72" i="1"/>
  <c r="D71" i="1"/>
  <c r="C71" i="1"/>
  <c r="G71" i="1" s="1"/>
  <c r="D70" i="1"/>
  <c r="C70" i="1"/>
  <c r="D69" i="1"/>
  <c r="H69" i="1" s="1"/>
  <c r="C69" i="1"/>
  <c r="D68" i="1"/>
  <c r="H68" i="1" s="1"/>
  <c r="C68" i="1"/>
  <c r="D67" i="1"/>
  <c r="H67" i="1" s="1"/>
  <c r="C67" i="1"/>
  <c r="D66" i="1"/>
  <c r="H66" i="1" s="1"/>
  <c r="C66" i="1"/>
  <c r="D65" i="1"/>
  <c r="C65" i="1"/>
  <c r="H65" i="1" s="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93" i="9" l="1"/>
  <c r="B293" i="9" s="1"/>
  <c r="G643" i="1"/>
  <c r="H1576" i="1"/>
  <c r="G77" i="1"/>
  <c r="G76" i="1"/>
  <c r="G75" i="1"/>
  <c r="F77" i="4"/>
  <c r="H73" i="1"/>
  <c r="G69" i="1"/>
  <c r="E33" i="9"/>
  <c r="B33" i="9" s="1"/>
  <c r="G67" i="1"/>
  <c r="G68" i="1"/>
  <c r="F74" i="4"/>
  <c r="G70" i="1"/>
  <c r="G66" i="1"/>
  <c r="D644" i="4"/>
  <c r="C638" i="1" s="1"/>
  <c r="G405" i="1"/>
  <c r="D411" i="1"/>
  <c r="H411" i="1" s="1"/>
  <c r="G632" i="1"/>
  <c r="G649" i="1"/>
  <c r="C412" i="1"/>
  <c r="H412" i="1" s="1"/>
  <c r="D152" i="4"/>
  <c r="C148" i="1" s="1"/>
  <c r="G94" i="1"/>
  <c r="G96" i="1"/>
  <c r="H821" i="1"/>
  <c r="G821" i="1"/>
  <c r="E44" i="9"/>
  <c r="B44" i="9" s="1"/>
  <c r="F220" i="9"/>
  <c r="G711" i="1"/>
  <c r="H710" i="1"/>
  <c r="G710" i="1"/>
  <c r="G709" i="1"/>
  <c r="H703" i="1"/>
  <c r="G703" i="1"/>
  <c r="G687" i="1"/>
  <c r="H668" i="1"/>
  <c r="G668" i="1"/>
  <c r="H642" i="1"/>
  <c r="F652" i="4"/>
  <c r="H645" i="1"/>
  <c r="G642" i="1"/>
  <c r="G645" i="1"/>
  <c r="H641" i="1"/>
  <c r="G641" i="1"/>
  <c r="H406" i="1"/>
  <c r="G406" i="1"/>
  <c r="H378" i="1"/>
  <c r="H379" i="1"/>
  <c r="F383" i="4"/>
  <c r="H364" i="1"/>
  <c r="H371" i="1"/>
  <c r="H307" i="1"/>
  <c r="H308" i="1"/>
  <c r="G307" i="1"/>
  <c r="G308" i="1"/>
  <c r="F312" i="4"/>
  <c r="G294" i="1"/>
  <c r="G295" i="1"/>
  <c r="G296" i="1"/>
  <c r="G291" i="1"/>
  <c r="H291" i="1"/>
  <c r="H290" i="1"/>
  <c r="H413" i="1"/>
  <c r="G290" i="1"/>
  <c r="G413" i="1"/>
  <c r="D643" i="4"/>
  <c r="C637" i="1" s="1"/>
  <c r="H637" i="1" s="1"/>
  <c r="H289" i="1"/>
  <c r="E644" i="4"/>
  <c r="D638" i="1" s="1"/>
  <c r="H638" i="1" s="1"/>
  <c r="G288" i="1"/>
  <c r="G411" i="1"/>
  <c r="H288" i="1"/>
  <c r="H255" i="1"/>
  <c r="E69" i="9"/>
  <c r="B69" i="9" s="1"/>
  <c r="H257" i="1"/>
  <c r="H209" i="1"/>
  <c r="H206" i="1"/>
  <c r="H192" i="1"/>
  <c r="H207" i="1"/>
  <c r="F210" i="4"/>
  <c r="F196" i="4"/>
  <c r="G192" i="1"/>
  <c r="G206" i="1"/>
  <c r="G207" i="1"/>
  <c r="H191" i="1"/>
  <c r="G191" i="1"/>
  <c r="H189" i="1"/>
  <c r="G189" i="1"/>
  <c r="G188" i="1"/>
  <c r="G187" i="1"/>
  <c r="H184" i="1"/>
  <c r="F188" i="4"/>
  <c r="H186" i="1"/>
  <c r="G184" i="1"/>
  <c r="G186" i="1"/>
  <c r="H181" i="1"/>
  <c r="G180" i="1"/>
  <c r="F219" i="9"/>
  <c r="H179" i="1"/>
  <c r="G179" i="1"/>
  <c r="H177" i="1"/>
  <c r="G177" i="1"/>
  <c r="H175" i="1"/>
  <c r="G175" i="1"/>
  <c r="H174" i="1"/>
  <c r="H173" i="1"/>
  <c r="G173" i="1"/>
  <c r="G174" i="1"/>
  <c r="F177" i="4"/>
  <c r="H172" i="1"/>
  <c r="G172" i="1"/>
  <c r="G170" i="1"/>
  <c r="H169" i="1"/>
  <c r="G169" i="1"/>
  <c r="H168" i="1"/>
  <c r="G168" i="1"/>
  <c r="E163" i="4"/>
  <c r="D159" i="1" s="1"/>
  <c r="H167" i="1"/>
  <c r="D163" i="4"/>
  <c r="C159" i="1" s="1"/>
  <c r="G167" i="1"/>
  <c r="G166" i="1"/>
  <c r="F169" i="4"/>
  <c r="G165" i="1"/>
  <c r="H165" i="1"/>
  <c r="H166" i="1"/>
  <c r="G163" i="1"/>
  <c r="H163" i="1"/>
  <c r="H162" i="1"/>
  <c r="E41" i="9"/>
  <c r="B41" i="9" s="1"/>
  <c r="G162" i="1"/>
  <c r="H160" i="1"/>
  <c r="H161" i="1"/>
  <c r="G160" i="1"/>
  <c r="G161" i="1"/>
  <c r="F164" i="4"/>
  <c r="H158" i="1"/>
  <c r="G158" i="1"/>
  <c r="H155" i="1"/>
  <c r="F159" i="4"/>
  <c r="H157" i="1"/>
  <c r="G155" i="1"/>
  <c r="G157" i="1"/>
  <c r="H154" i="1"/>
  <c r="E40" i="9"/>
  <c r="B40" i="9" s="1"/>
  <c r="F218" i="9"/>
  <c r="H153" i="1"/>
  <c r="E152" i="4"/>
  <c r="D148" i="1" s="1"/>
  <c r="G148" i="1" s="1"/>
  <c r="G152" i="1"/>
  <c r="H149" i="1"/>
  <c r="H150" i="1"/>
  <c r="G149" i="1"/>
  <c r="G150" i="1"/>
  <c r="H129" i="1"/>
  <c r="H131" i="1"/>
  <c r="F134" i="4"/>
  <c r="H130" i="1"/>
  <c r="G129" i="1"/>
  <c r="G130" i="1"/>
  <c r="G131" i="1"/>
  <c r="F133" i="4"/>
  <c r="G125" i="1"/>
  <c r="H124" i="1"/>
  <c r="H120" i="1"/>
  <c r="H125" i="1"/>
  <c r="F128" i="4"/>
  <c r="G113" i="1"/>
  <c r="G108" i="1"/>
  <c r="E38" i="9"/>
  <c r="B38" i="9" s="1"/>
  <c r="H108" i="1"/>
  <c r="H113" i="1"/>
  <c r="F112" i="4"/>
  <c r="H94" i="1"/>
  <c r="H96" i="1"/>
  <c r="H89" i="1"/>
  <c r="F91" i="4"/>
  <c r="H87" i="1"/>
  <c r="G87" i="1"/>
  <c r="G89" i="1"/>
  <c r="H79" i="1"/>
  <c r="H81" i="1"/>
  <c r="G79" i="1"/>
  <c r="G81" i="1"/>
  <c r="G73" i="1"/>
  <c r="G74" i="1"/>
  <c r="H70" i="1"/>
  <c r="H71" i="1"/>
  <c r="G64" i="1"/>
  <c r="E30" i="9"/>
  <c r="B30" i="9" s="1"/>
  <c r="G65" i="1"/>
  <c r="G1579" i="1"/>
  <c r="H1573" i="1"/>
  <c r="G1572" i="1"/>
  <c r="H1569" i="1"/>
  <c r="G1568" i="1"/>
  <c r="H1565" i="1"/>
  <c r="H1564" i="1"/>
  <c r="G1560" i="1"/>
  <c r="H1561" i="1"/>
  <c r="G1556" i="1"/>
  <c r="G1555" i="1"/>
  <c r="G1553" i="1"/>
  <c r="H1552" i="1"/>
  <c r="G1551" i="1"/>
  <c r="G1541" i="1"/>
  <c r="G1540" i="1"/>
  <c r="G1539" i="1"/>
  <c r="H1537" i="1"/>
  <c r="G1535" i="1"/>
  <c r="G1536" i="1"/>
  <c r="G1532" i="1"/>
  <c r="D49" i="8"/>
  <c r="C1524" i="1" s="1"/>
  <c r="H1524" i="1" s="1"/>
  <c r="G1531" i="1"/>
  <c r="H1525" i="1"/>
  <c r="D24" i="8"/>
  <c r="C1499" i="1" s="1"/>
  <c r="H1499" i="1" s="1"/>
  <c r="H1513" i="1"/>
  <c r="H1509" i="1"/>
  <c r="G1508" i="1"/>
  <c r="H1505" i="1"/>
  <c r="G1504" i="1"/>
  <c r="H1501" i="1"/>
  <c r="H1497" i="1"/>
  <c r="D6" i="8"/>
  <c r="C1481" i="1" s="1"/>
  <c r="H1481" i="1" s="1"/>
  <c r="H1489" i="1"/>
  <c r="G1481" i="1"/>
  <c r="H1485" i="1"/>
  <c r="G1484" i="1"/>
  <c r="G1483" i="1"/>
  <c r="E297" i="9"/>
  <c r="B297" i="9" s="1"/>
  <c r="E295" i="9"/>
  <c r="B295" i="9" s="1"/>
  <c r="G824" i="1"/>
  <c r="H824" i="1"/>
  <c r="G826" i="1"/>
  <c r="H826" i="1"/>
  <c r="G828" i="1"/>
  <c r="H828" i="1"/>
  <c r="G830" i="1"/>
  <c r="H830" i="1"/>
  <c r="G832" i="1"/>
  <c r="H832" i="1"/>
  <c r="G834" i="1"/>
  <c r="H834" i="1"/>
  <c r="G836" i="1"/>
  <c r="H836" i="1"/>
  <c r="G838" i="1"/>
  <c r="H838" i="1"/>
  <c r="G840" i="1"/>
  <c r="H840" i="1"/>
  <c r="G842" i="1"/>
  <c r="H842" i="1"/>
  <c r="G844" i="1"/>
  <c r="H844" i="1"/>
  <c r="G846" i="1"/>
  <c r="H846" i="1"/>
  <c r="G848" i="1"/>
  <c r="H848" i="1"/>
  <c r="G850" i="1"/>
  <c r="H850" i="1"/>
  <c r="G852" i="1"/>
  <c r="H852" i="1"/>
  <c r="G854" i="1"/>
  <c r="H854" i="1"/>
  <c r="G856" i="1"/>
  <c r="H856" i="1"/>
  <c r="G858" i="1"/>
  <c r="H858" i="1"/>
  <c r="G860" i="1"/>
  <c r="H860" i="1"/>
  <c r="G862" i="1"/>
  <c r="H862" i="1"/>
  <c r="G864" i="1"/>
  <c r="H864" i="1"/>
  <c r="G866" i="1"/>
  <c r="H866" i="1"/>
  <c r="G868" i="1"/>
  <c r="H868" i="1"/>
  <c r="G870" i="1"/>
  <c r="H870" i="1"/>
  <c r="G872" i="1"/>
  <c r="H872" i="1"/>
  <c r="G874" i="1"/>
  <c r="H874" i="1"/>
  <c r="G876" i="1"/>
  <c r="H876" i="1"/>
  <c r="G878" i="1"/>
  <c r="H878" i="1"/>
  <c r="G880" i="1"/>
  <c r="H880" i="1"/>
  <c r="G882" i="1"/>
  <c r="H882" i="1"/>
  <c r="G884" i="1"/>
  <c r="H884" i="1"/>
  <c r="G886" i="1"/>
  <c r="H886" i="1"/>
  <c r="G888" i="1"/>
  <c r="H888" i="1"/>
  <c r="G890" i="1"/>
  <c r="H890" i="1"/>
  <c r="G892" i="1"/>
  <c r="H892" i="1"/>
  <c r="G894" i="1"/>
  <c r="H894" i="1"/>
  <c r="G896" i="1"/>
  <c r="H896" i="1"/>
  <c r="G898" i="1"/>
  <c r="H898" i="1"/>
  <c r="G900" i="1"/>
  <c r="H900" i="1"/>
  <c r="G902" i="1"/>
  <c r="H902" i="1"/>
  <c r="G904" i="1"/>
  <c r="H904" i="1"/>
  <c r="G906" i="1"/>
  <c r="H906" i="1"/>
  <c r="G908" i="1"/>
  <c r="H908" i="1"/>
  <c r="G910" i="1"/>
  <c r="H910" i="1"/>
  <c r="G912" i="1"/>
  <c r="H912" i="1"/>
  <c r="G914" i="1"/>
  <c r="H914" i="1"/>
  <c r="G916" i="1"/>
  <c r="H916" i="1"/>
  <c r="G918" i="1"/>
  <c r="H918" i="1"/>
  <c r="G920" i="1"/>
  <c r="H920" i="1"/>
  <c r="G922" i="1"/>
  <c r="H922" i="1"/>
  <c r="G924" i="1"/>
  <c r="H924" i="1"/>
  <c r="G926" i="1"/>
  <c r="H926" i="1"/>
  <c r="G928" i="1"/>
  <c r="H928" i="1"/>
  <c r="G930" i="1"/>
  <c r="H930" i="1"/>
  <c r="G932" i="1"/>
  <c r="H932" i="1"/>
  <c r="G934" i="1"/>
  <c r="H934" i="1"/>
  <c r="G936" i="1"/>
  <c r="H936" i="1"/>
  <c r="G938" i="1"/>
  <c r="H938" i="1"/>
  <c r="G940" i="1"/>
  <c r="H940" i="1"/>
  <c r="G942" i="1"/>
  <c r="H942" i="1"/>
  <c r="G944" i="1"/>
  <c r="H944" i="1"/>
  <c r="G946" i="1"/>
  <c r="H946" i="1"/>
  <c r="G948" i="1"/>
  <c r="H948" i="1"/>
  <c r="G950" i="1"/>
  <c r="H950" i="1"/>
  <c r="G952" i="1"/>
  <c r="H952" i="1"/>
  <c r="G954" i="1"/>
  <c r="H954" i="1"/>
  <c r="G956" i="1"/>
  <c r="H956" i="1"/>
  <c r="G958" i="1"/>
  <c r="H958" i="1"/>
  <c r="G960" i="1"/>
  <c r="H960" i="1"/>
  <c r="G962" i="1"/>
  <c r="H962" i="1"/>
  <c r="G964" i="1"/>
  <c r="H964" i="1"/>
  <c r="G966" i="1"/>
  <c r="H966" i="1"/>
  <c r="G968" i="1"/>
  <c r="H968" i="1"/>
  <c r="G970" i="1"/>
  <c r="H970" i="1"/>
  <c r="G972" i="1"/>
  <c r="H972" i="1"/>
  <c r="G974" i="1"/>
  <c r="H974" i="1"/>
  <c r="G976" i="1"/>
  <c r="H976" i="1"/>
  <c r="G978" i="1"/>
  <c r="H978" i="1"/>
  <c r="G980" i="1"/>
  <c r="H980" i="1"/>
  <c r="G982" i="1"/>
  <c r="H982" i="1"/>
  <c r="G823" i="1"/>
  <c r="H823" i="1"/>
  <c r="G825" i="1"/>
  <c r="H825" i="1"/>
  <c r="G827" i="1"/>
  <c r="H827" i="1"/>
  <c r="G829" i="1"/>
  <c r="H829" i="1"/>
  <c r="G831" i="1"/>
  <c r="H831" i="1"/>
  <c r="G833" i="1"/>
  <c r="H833" i="1"/>
  <c r="G835" i="1"/>
  <c r="H835" i="1"/>
  <c r="G837" i="1"/>
  <c r="H837" i="1"/>
  <c r="G839" i="1"/>
  <c r="H839" i="1"/>
  <c r="G841" i="1"/>
  <c r="H841" i="1"/>
  <c r="G843" i="1"/>
  <c r="H843" i="1"/>
  <c r="G845" i="1"/>
  <c r="H845" i="1"/>
  <c r="G847" i="1"/>
  <c r="H847" i="1"/>
  <c r="G849" i="1"/>
  <c r="H849" i="1"/>
  <c r="G851" i="1"/>
  <c r="H851" i="1"/>
  <c r="G853" i="1"/>
  <c r="H853" i="1"/>
  <c r="G855" i="1"/>
  <c r="H855" i="1"/>
  <c r="G857" i="1"/>
  <c r="H857" i="1"/>
  <c r="G859" i="1"/>
  <c r="H859" i="1"/>
  <c r="G861" i="1"/>
  <c r="H861" i="1"/>
  <c r="G863" i="1"/>
  <c r="H863" i="1"/>
  <c r="G865" i="1"/>
  <c r="H865" i="1"/>
  <c r="G867" i="1"/>
  <c r="H867" i="1"/>
  <c r="G869" i="1"/>
  <c r="H869" i="1"/>
  <c r="G871" i="1"/>
  <c r="H871" i="1"/>
  <c r="G873" i="1"/>
  <c r="H873" i="1"/>
  <c r="G875" i="1"/>
  <c r="H875" i="1"/>
  <c r="G877" i="1"/>
  <c r="H877" i="1"/>
  <c r="G879" i="1"/>
  <c r="H879" i="1"/>
  <c r="G881" i="1"/>
  <c r="H881" i="1"/>
  <c r="G883" i="1"/>
  <c r="H883" i="1"/>
  <c r="G885" i="1"/>
  <c r="H885" i="1"/>
  <c r="G887" i="1"/>
  <c r="H887" i="1"/>
  <c r="G889" i="1"/>
  <c r="H889" i="1"/>
  <c r="G891" i="1"/>
  <c r="H891" i="1"/>
  <c r="G893" i="1"/>
  <c r="H893" i="1"/>
  <c r="G895" i="1"/>
  <c r="H895" i="1"/>
  <c r="G897" i="1"/>
  <c r="H897" i="1"/>
  <c r="G899" i="1"/>
  <c r="H899" i="1"/>
  <c r="G901" i="1"/>
  <c r="H901" i="1"/>
  <c r="G903" i="1"/>
  <c r="H903" i="1"/>
  <c r="G905" i="1"/>
  <c r="H905" i="1"/>
  <c r="G907" i="1"/>
  <c r="H907" i="1"/>
  <c r="G909" i="1"/>
  <c r="H909" i="1"/>
  <c r="G911" i="1"/>
  <c r="H911" i="1"/>
  <c r="G913" i="1"/>
  <c r="H913" i="1"/>
  <c r="G915" i="1"/>
  <c r="H915" i="1"/>
  <c r="G917" i="1"/>
  <c r="H917" i="1"/>
  <c r="G919" i="1"/>
  <c r="H919" i="1"/>
  <c r="G921" i="1"/>
  <c r="H921" i="1"/>
  <c r="G923" i="1"/>
  <c r="H923" i="1"/>
  <c r="G925" i="1"/>
  <c r="H925" i="1"/>
  <c r="G927" i="1"/>
  <c r="H927" i="1"/>
  <c r="G929" i="1"/>
  <c r="H929" i="1"/>
  <c r="G931" i="1"/>
  <c r="H931" i="1"/>
  <c r="G933" i="1"/>
  <c r="H933" i="1"/>
  <c r="G935" i="1"/>
  <c r="H935" i="1"/>
  <c r="G937" i="1"/>
  <c r="H937" i="1"/>
  <c r="G939" i="1"/>
  <c r="H939" i="1"/>
  <c r="G941" i="1"/>
  <c r="H941" i="1"/>
  <c r="G943" i="1"/>
  <c r="H943" i="1"/>
  <c r="G945" i="1"/>
  <c r="H945" i="1"/>
  <c r="G947" i="1"/>
  <c r="H947" i="1"/>
  <c r="G949" i="1"/>
  <c r="H949" i="1"/>
  <c r="G951" i="1"/>
  <c r="H951" i="1"/>
  <c r="G953" i="1"/>
  <c r="H953" i="1"/>
  <c r="G955" i="1"/>
  <c r="H955" i="1"/>
  <c r="G957" i="1"/>
  <c r="H957" i="1"/>
  <c r="G959" i="1"/>
  <c r="H959" i="1"/>
  <c r="G961" i="1"/>
  <c r="H961" i="1"/>
  <c r="G963" i="1"/>
  <c r="H963" i="1"/>
  <c r="G965" i="1"/>
  <c r="H965" i="1"/>
  <c r="G967" i="1"/>
  <c r="H967" i="1"/>
  <c r="G969" i="1"/>
  <c r="H969" i="1"/>
  <c r="G971" i="1"/>
  <c r="H971" i="1"/>
  <c r="G973" i="1"/>
  <c r="H973" i="1"/>
  <c r="G975" i="1"/>
  <c r="H975" i="1"/>
  <c r="G977" i="1"/>
  <c r="H977" i="1"/>
  <c r="G979" i="1"/>
  <c r="H979" i="1"/>
  <c r="G981" i="1"/>
  <c r="H981" i="1"/>
  <c r="G983" i="1"/>
  <c r="H983" i="1"/>
  <c r="I1450" i="1"/>
  <c r="I1460" i="1"/>
  <c r="I1465" i="1"/>
  <c r="I1471" i="1"/>
  <c r="I1440" i="1"/>
  <c r="I1442" i="1"/>
  <c r="I1446" i="1"/>
  <c r="I1456" i="1"/>
  <c r="I1478" i="1"/>
  <c r="J1439" i="1"/>
  <c r="J1441" i="1"/>
  <c r="H1442" i="1"/>
  <c r="J1443" i="1"/>
  <c r="H1444" i="1"/>
  <c r="I1444" i="1" s="1"/>
  <c r="G1447" i="1"/>
  <c r="I1447" i="1" s="1"/>
  <c r="G1449" i="1"/>
  <c r="G1451" i="1"/>
  <c r="I1451" i="1" s="1"/>
  <c r="G1453" i="1"/>
  <c r="G1454" i="1"/>
  <c r="G1455" i="1"/>
  <c r="G1457" i="1"/>
  <c r="I1457" i="1" s="1"/>
  <c r="G1459" i="1"/>
  <c r="G1461" i="1"/>
  <c r="G1462" i="1"/>
  <c r="G1464" i="1"/>
  <c r="I1464" i="1" s="1"/>
  <c r="G1466" i="1"/>
  <c r="G1468" i="1"/>
  <c r="I1468" i="1" s="1"/>
  <c r="G1472" i="1"/>
  <c r="G1474" i="1"/>
  <c r="I1474" i="1" s="1"/>
  <c r="G1477" i="1"/>
  <c r="G1479" i="1"/>
  <c r="I1479" i="1" s="1"/>
  <c r="H1482" i="1"/>
  <c r="H1486" i="1"/>
  <c r="H1490" i="1"/>
  <c r="H1493" i="1"/>
  <c r="G1527" i="1"/>
  <c r="H1534" i="1"/>
  <c r="G1534" i="1"/>
  <c r="H1538" i="1"/>
  <c r="G1538" i="1"/>
  <c r="G1547" i="1"/>
  <c r="H1554" i="1"/>
  <c r="G1554" i="1"/>
  <c r="F98" i="4"/>
  <c r="E141" i="6"/>
  <c r="G315" i="9"/>
  <c r="E315" i="9" s="1"/>
  <c r="H29" i="3"/>
  <c r="G1445" i="1"/>
  <c r="J1446" i="1"/>
  <c r="H1447" i="1"/>
  <c r="J1448" i="1"/>
  <c r="H1449" i="1"/>
  <c r="J1450" i="1"/>
  <c r="H1451" i="1"/>
  <c r="J1452" i="1"/>
  <c r="H1455" i="1"/>
  <c r="J1456" i="1"/>
  <c r="H1457" i="1"/>
  <c r="J1458" i="1"/>
  <c r="H1459" i="1"/>
  <c r="J1460" i="1"/>
  <c r="H1462" i="1"/>
  <c r="J1463" i="1"/>
  <c r="H1464" i="1"/>
  <c r="J1465" i="1"/>
  <c r="H1466" i="1"/>
  <c r="J1467" i="1"/>
  <c r="H1468" i="1"/>
  <c r="J1471" i="1"/>
  <c r="H1472" i="1"/>
  <c r="J1473" i="1"/>
  <c r="H1474" i="1"/>
  <c r="J1476" i="1"/>
  <c r="H1477" i="1"/>
  <c r="J1478" i="1"/>
  <c r="H1479" i="1"/>
  <c r="H1494" i="1"/>
  <c r="G1494" i="1"/>
  <c r="H1498" i="1"/>
  <c r="G1498" i="1"/>
  <c r="H1502" i="1"/>
  <c r="G1502" i="1"/>
  <c r="H1506" i="1"/>
  <c r="G1506" i="1"/>
  <c r="H1510" i="1"/>
  <c r="G1510" i="1"/>
  <c r="H1514" i="1"/>
  <c r="G1514" i="1"/>
  <c r="H1522" i="1"/>
  <c r="G1522" i="1"/>
  <c r="H1542" i="1"/>
  <c r="G1542" i="1"/>
  <c r="H1558" i="1"/>
  <c r="G1558" i="1"/>
  <c r="H1562" i="1"/>
  <c r="G1562" i="1"/>
  <c r="H1566" i="1"/>
  <c r="G1566" i="1"/>
  <c r="H1570" i="1"/>
  <c r="G1570" i="1"/>
  <c r="H1574" i="1"/>
  <c r="G1574" i="1"/>
  <c r="H1578" i="1"/>
  <c r="G1578" i="1"/>
  <c r="F7" i="4"/>
  <c r="F51" i="4"/>
  <c r="D50" i="4"/>
  <c r="F107" i="4"/>
  <c r="D106" i="4"/>
  <c r="E151" i="4"/>
  <c r="F215" i="4"/>
  <c r="E636" i="4"/>
  <c r="D630" i="1" s="1"/>
  <c r="J1440" i="1"/>
  <c r="H1526" i="1"/>
  <c r="G1526" i="1"/>
  <c r="H1546" i="1"/>
  <c r="G1546" i="1"/>
  <c r="E50" i="4"/>
  <c r="D46" i="1" s="1"/>
  <c r="F68" i="4"/>
  <c r="F83" i="4"/>
  <c r="D82" i="4"/>
  <c r="E106" i="4"/>
  <c r="D102" i="1" s="1"/>
  <c r="F124" i="4"/>
  <c r="F299" i="4"/>
  <c r="F351" i="4"/>
  <c r="D350" i="4"/>
  <c r="G1495" i="1"/>
  <c r="G1499" i="1"/>
  <c r="G1503" i="1"/>
  <c r="G1507" i="1"/>
  <c r="G1511" i="1"/>
  <c r="G1515" i="1"/>
  <c r="G1523" i="1"/>
  <c r="H1530" i="1"/>
  <c r="G1530" i="1"/>
  <c r="G1543" i="1"/>
  <c r="H1550" i="1"/>
  <c r="G1550" i="1"/>
  <c r="G1559" i="1"/>
  <c r="G1563" i="1"/>
  <c r="G1567" i="1"/>
  <c r="E408" i="4"/>
  <c r="D403" i="1" s="1"/>
  <c r="E237" i="5"/>
  <c r="E175" i="5" s="1"/>
  <c r="D1152" i="1" s="1"/>
  <c r="B60" i="9"/>
  <c r="B68" i="9"/>
  <c r="B75" i="9"/>
  <c r="D224" i="4"/>
  <c r="D252" i="4"/>
  <c r="D311" i="4"/>
  <c r="D363" i="4"/>
  <c r="F417" i="4"/>
  <c r="D472" i="4"/>
  <c r="D484" i="4"/>
  <c r="E87" i="5"/>
  <c r="D1065" i="1" s="1"/>
  <c r="D118" i="5"/>
  <c r="D237" i="5"/>
  <c r="D35" i="6"/>
  <c r="G193" i="9"/>
  <c r="E193" i="9" s="1"/>
  <c r="B193" i="9" s="1"/>
  <c r="F304" i="4"/>
  <c r="F356" i="4"/>
  <c r="F416" i="4"/>
  <c r="D459" i="4"/>
  <c r="D420" i="4" s="1"/>
  <c r="D529" i="4"/>
  <c r="F585" i="4"/>
  <c r="D593" i="4"/>
  <c r="D7" i="5"/>
  <c r="D69" i="5"/>
  <c r="G307" i="9"/>
  <c r="E307" i="9" s="1"/>
  <c r="B307" i="9" s="1"/>
  <c r="D176" i="5"/>
  <c r="F191" i="5"/>
  <c r="F259" i="5"/>
  <c r="D89" i="6"/>
  <c r="D129" i="6"/>
  <c r="D42" i="8"/>
  <c r="H19" i="9" s="1"/>
  <c r="E19" i="9" s="1"/>
  <c r="B19" i="9" s="1"/>
  <c r="G275" i="9"/>
  <c r="E275" i="9" s="1"/>
  <c r="B275" i="9" s="1"/>
  <c r="G164" i="9"/>
  <c r="E164" i="9" s="1"/>
  <c r="B164" i="9" s="1"/>
  <c r="G195" i="9"/>
  <c r="E195" i="9" s="1"/>
  <c r="B195" i="9" s="1"/>
  <c r="G206" i="9"/>
  <c r="E206" i="9" s="1"/>
  <c r="B206" i="9" s="1"/>
  <c r="G201" i="9"/>
  <c r="E201" i="9" s="1"/>
  <c r="B201" i="9" s="1"/>
  <c r="G209" i="9"/>
  <c r="E209" i="9" s="1"/>
  <c r="B209" i="9" s="1"/>
  <c r="G21" i="9"/>
  <c r="H21" i="9"/>
  <c r="G198" i="9"/>
  <c r="E198" i="9" s="1"/>
  <c r="B198" i="9" s="1"/>
  <c r="E289" i="9"/>
  <c r="B289" i="9" s="1"/>
  <c r="F177" i="5"/>
  <c r="F190" i="5"/>
  <c r="D206" i="5"/>
  <c r="D5" i="6"/>
  <c r="B76" i="9"/>
  <c r="G165" i="9"/>
  <c r="B24" i="9"/>
  <c r="E27" i="9"/>
  <c r="B27" i="9" s="1"/>
  <c r="B32" i="9"/>
  <c r="E35" i="9"/>
  <c r="B35" i="9" s="1"/>
  <c r="E43" i="9"/>
  <c r="B43" i="9" s="1"/>
  <c r="B48" i="9"/>
  <c r="E51" i="9"/>
  <c r="B51" i="9" s="1"/>
  <c r="B56" i="9"/>
  <c r="E59" i="9"/>
  <c r="B59" i="9" s="1"/>
  <c r="B64" i="9"/>
  <c r="B80" i="9"/>
  <c r="B84" i="9"/>
  <c r="B88" i="9"/>
  <c r="B92" i="9"/>
  <c r="B96" i="9"/>
  <c r="B100" i="9"/>
  <c r="B104" i="9"/>
  <c r="B108" i="9"/>
  <c r="B112" i="9"/>
  <c r="B116" i="9"/>
  <c r="B120" i="9"/>
  <c r="B124" i="9"/>
  <c r="B128" i="9"/>
  <c r="B132" i="9"/>
  <c r="B136" i="9"/>
  <c r="B140" i="9"/>
  <c r="B144" i="9"/>
  <c r="B148" i="9"/>
  <c r="B152" i="9"/>
  <c r="B156" i="9"/>
  <c r="B160" i="9"/>
  <c r="B223" i="9"/>
  <c r="E23" i="9"/>
  <c r="B23" i="9" s="1"/>
  <c r="E31" i="9"/>
  <c r="B31" i="9" s="1"/>
  <c r="E39" i="9"/>
  <c r="B39" i="9" s="1"/>
  <c r="E47" i="9"/>
  <c r="B47" i="9" s="1"/>
  <c r="E55" i="9"/>
  <c r="B55" i="9" s="1"/>
  <c r="E63" i="9"/>
  <c r="B63" i="9" s="1"/>
  <c r="E71" i="9"/>
  <c r="B71" i="9" s="1"/>
  <c r="B77" i="9"/>
  <c r="B81" i="9"/>
  <c r="B85" i="9"/>
  <c r="B89" i="9"/>
  <c r="B93" i="9"/>
  <c r="B97" i="9"/>
  <c r="B101" i="9"/>
  <c r="B105" i="9"/>
  <c r="B109" i="9"/>
  <c r="B113" i="9"/>
  <c r="B117" i="9"/>
  <c r="B121" i="9"/>
  <c r="B125" i="9"/>
  <c r="B129" i="9"/>
  <c r="B133" i="9"/>
  <c r="B137" i="9"/>
  <c r="B141" i="9"/>
  <c r="B145" i="9"/>
  <c r="B149" i="9"/>
  <c r="B153" i="9"/>
  <c r="B157" i="9"/>
  <c r="B239" i="9"/>
  <c r="F257" i="9"/>
  <c r="B257" i="9" s="1"/>
  <c r="B262" i="9"/>
  <c r="E282" i="9"/>
  <c r="B282" i="9" s="1"/>
  <c r="B288" i="9"/>
  <c r="G166" i="9"/>
  <c r="E166" i="9" s="1"/>
  <c r="B166" i="9" s="1"/>
  <c r="H165" i="9"/>
  <c r="L213" i="9"/>
  <c r="G212" i="9"/>
  <c r="E212" i="9" s="1"/>
  <c r="B212" i="9" s="1"/>
  <c r="G208" i="9"/>
  <c r="E208" i="9" s="1"/>
  <c r="B208" i="9" s="1"/>
  <c r="G204" i="9"/>
  <c r="E204" i="9" s="1"/>
  <c r="B204" i="9" s="1"/>
  <c r="G200" i="9"/>
  <c r="E200" i="9" s="1"/>
  <c r="B200" i="9" s="1"/>
  <c r="G196" i="9"/>
  <c r="E196" i="9" s="1"/>
  <c r="B196" i="9" s="1"/>
  <c r="L192" i="9"/>
  <c r="F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G161" i="9"/>
  <c r="E161" i="9" s="1"/>
  <c r="B161" i="9" s="1"/>
  <c r="G162" i="9"/>
  <c r="E162" i="9" s="1"/>
  <c r="B162" i="9" s="1"/>
  <c r="G163" i="9"/>
  <c r="E163" i="9" s="1"/>
  <c r="B163" i="9" s="1"/>
  <c r="G194" i="9"/>
  <c r="E194" i="9" s="1"/>
  <c r="B194" i="9" s="1"/>
  <c r="G197" i="9"/>
  <c r="E197" i="9" s="1"/>
  <c r="B197" i="9" s="1"/>
  <c r="G202" i="9"/>
  <c r="E202" i="9" s="1"/>
  <c r="B202" i="9" s="1"/>
  <c r="G205" i="9"/>
  <c r="E205" i="9" s="1"/>
  <c r="B205" i="9" s="1"/>
  <c r="G210" i="9"/>
  <c r="E210" i="9" s="1"/>
  <c r="B210" i="9" s="1"/>
  <c r="F216" i="9"/>
  <c r="B216" i="9" s="1"/>
  <c r="F217" i="9"/>
  <c r="B217" i="9" s="1"/>
  <c r="B222" i="9"/>
  <c r="F233" i="9"/>
  <c r="B233" i="9" s="1"/>
  <c r="B238" i="9"/>
  <c r="F249" i="9"/>
  <c r="B249" i="9" s="1"/>
  <c r="B254" i="9"/>
  <c r="F265" i="9"/>
  <c r="B265" i="9" s="1"/>
  <c r="B270" i="9"/>
  <c r="G280" i="9"/>
  <c r="E280" i="9" s="1"/>
  <c r="B280" i="9" s="1"/>
  <c r="B287" i="9"/>
  <c r="E294" i="9"/>
  <c r="B294" i="9" s="1"/>
  <c r="B305" i="9"/>
  <c r="G199" i="9"/>
  <c r="E199" i="9" s="1"/>
  <c r="B199" i="9" s="1"/>
  <c r="G207" i="9"/>
  <c r="E207" i="9" s="1"/>
  <c r="B207" i="9" s="1"/>
  <c r="M213" i="9"/>
  <c r="B219" i="9"/>
  <c r="B220" i="9"/>
  <c r="B235" i="9"/>
  <c r="B236" i="9"/>
  <c r="B251" i="9"/>
  <c r="B252" i="9"/>
  <c r="B267" i="9"/>
  <c r="B268" i="9"/>
  <c r="G279" i="9"/>
  <c r="E279" i="9" s="1"/>
  <c r="B279" i="9" s="1"/>
  <c r="B292" i="9"/>
  <c r="E303" i="9"/>
  <c r="B303" i="9" s="1"/>
  <c r="B218" i="9"/>
  <c r="B226" i="9"/>
  <c r="B234" i="9"/>
  <c r="B242" i="9"/>
  <c r="B250" i="9"/>
  <c r="B258" i="9"/>
  <c r="B266" i="9"/>
  <c r="F224" i="9"/>
  <c r="B224" i="9" s="1"/>
  <c r="F232" i="9"/>
  <c r="B232" i="9" s="1"/>
  <c r="F240" i="9"/>
  <c r="B240" i="9" s="1"/>
  <c r="F248" i="9"/>
  <c r="B248" i="9" s="1"/>
  <c r="F256" i="9"/>
  <c r="B256" i="9" s="1"/>
  <c r="F264" i="9"/>
  <c r="B264" i="9" s="1"/>
  <c r="E273" i="9"/>
  <c r="B273" i="9" s="1"/>
  <c r="F277" i="9"/>
  <c r="D43" i="8" l="1"/>
  <c r="I35" i="3" s="1"/>
  <c r="E6" i="4"/>
  <c r="D2" i="1" s="1"/>
  <c r="F644" i="4"/>
  <c r="G638" i="1"/>
  <c r="G637" i="1"/>
  <c r="G412" i="1"/>
  <c r="F643" i="4"/>
  <c r="D151" i="4"/>
  <c r="H17" i="3" s="1"/>
  <c r="E21" i="9"/>
  <c r="F163" i="4"/>
  <c r="H159" i="1"/>
  <c r="G159" i="1"/>
  <c r="F152" i="4"/>
  <c r="H148" i="1"/>
  <c r="G1524" i="1"/>
  <c r="F420" i="4"/>
  <c r="C414" i="1"/>
  <c r="F593" i="4"/>
  <c r="C587" i="1"/>
  <c r="F472" i="4"/>
  <c r="C466" i="1"/>
  <c r="E165" i="9"/>
  <c r="B165" i="9" s="1"/>
  <c r="G317" i="9"/>
  <c r="E317" i="9" s="1"/>
  <c r="H24" i="3"/>
  <c r="F5" i="6"/>
  <c r="D141" i="6"/>
  <c r="C1299" i="1"/>
  <c r="F89" i="6"/>
  <c r="C1383" i="1"/>
  <c r="F118" i="5"/>
  <c r="C1096" i="1"/>
  <c r="F252" i="4"/>
  <c r="C248" i="1"/>
  <c r="E412" i="4"/>
  <c r="I16" i="3"/>
  <c r="F50" i="4"/>
  <c r="C46" i="1"/>
  <c r="I1472" i="1"/>
  <c r="I1462" i="1"/>
  <c r="I1455" i="1"/>
  <c r="I1449" i="1"/>
  <c r="C1518" i="1"/>
  <c r="H22" i="3"/>
  <c r="F176" i="5"/>
  <c r="D175" i="5"/>
  <c r="C1153" i="1"/>
  <c r="F311" i="4"/>
  <c r="C306" i="1"/>
  <c r="F213" i="9"/>
  <c r="B213" i="9" s="1"/>
  <c r="G310" i="9"/>
  <c r="E310" i="9" s="1"/>
  <c r="B310" i="9" s="1"/>
  <c r="F206" i="5"/>
  <c r="C1183" i="1"/>
  <c r="D68" i="5"/>
  <c r="F69" i="5"/>
  <c r="C1047" i="1"/>
  <c r="D528" i="4"/>
  <c r="F529" i="4"/>
  <c r="C523" i="1"/>
  <c r="H1065" i="1"/>
  <c r="G1065" i="1"/>
  <c r="F224" i="4"/>
  <c r="C220" i="1"/>
  <c r="E68" i="5"/>
  <c r="D298" i="4"/>
  <c r="F82" i="4"/>
  <c r="C78" i="1"/>
  <c r="E289" i="4"/>
  <c r="I17" i="3"/>
  <c r="D147" i="1"/>
  <c r="B21" i="9"/>
  <c r="F129" i="6"/>
  <c r="C1423" i="1"/>
  <c r="F237" i="5"/>
  <c r="H23" i="3"/>
  <c r="C1214" i="1"/>
  <c r="D408" i="4"/>
  <c r="F350" i="4"/>
  <c r="C345" i="1"/>
  <c r="I28" i="3"/>
  <c r="D1435" i="1"/>
  <c r="G313" i="9"/>
  <c r="E313" i="9" s="1"/>
  <c r="B313" i="9" s="1"/>
  <c r="I34" i="3"/>
  <c r="C1517" i="1"/>
  <c r="D6" i="5"/>
  <c r="H20" i="3"/>
  <c r="F7" i="5"/>
  <c r="C985" i="1"/>
  <c r="F459" i="4"/>
  <c r="C453" i="1"/>
  <c r="F35" i="6"/>
  <c r="H25" i="3"/>
  <c r="C1329" i="1"/>
  <c r="F484" i="4"/>
  <c r="C478" i="1"/>
  <c r="F363" i="4"/>
  <c r="C358" i="1"/>
  <c r="I23" i="3"/>
  <c r="D1214" i="1"/>
  <c r="F106" i="4"/>
  <c r="C102" i="1"/>
  <c r="D6" i="4"/>
  <c r="B315" i="9"/>
  <c r="E314" i="9"/>
  <c r="I10" i="3" s="1"/>
  <c r="I1477" i="1"/>
  <c r="I1466" i="1"/>
  <c r="I1459" i="1"/>
  <c r="K1450" i="9" l="1"/>
  <c r="G312" i="9"/>
  <c r="E312" i="9" s="1"/>
  <c r="B312" i="9" s="1"/>
  <c r="C147" i="1"/>
  <c r="H147" i="1" s="1"/>
  <c r="F151" i="4"/>
  <c r="D289" i="4"/>
  <c r="D291" i="4" s="1"/>
  <c r="H102" i="1"/>
  <c r="G102" i="1"/>
  <c r="H358" i="1"/>
  <c r="G358" i="1"/>
  <c r="H1329" i="1"/>
  <c r="G1329" i="1"/>
  <c r="G278" i="9"/>
  <c r="F6" i="5"/>
  <c r="C984" i="1"/>
  <c r="G985" i="1"/>
  <c r="H985" i="1"/>
  <c r="F408" i="4"/>
  <c r="C403" i="1"/>
  <c r="H478" i="1"/>
  <c r="G478" i="1"/>
  <c r="G1214" i="1"/>
  <c r="H1214" i="1"/>
  <c r="D407" i="4"/>
  <c r="F298" i="4"/>
  <c r="C293" i="1"/>
  <c r="H21" i="3"/>
  <c r="F68" i="5"/>
  <c r="C1046" i="1"/>
  <c r="F175" i="5"/>
  <c r="C1152" i="1"/>
  <c r="H248" i="1"/>
  <c r="G248" i="1"/>
  <c r="H1383" i="1"/>
  <c r="G1383" i="1"/>
  <c r="F6" i="4"/>
  <c r="H16" i="3"/>
  <c r="D412" i="4"/>
  <c r="C2" i="1"/>
  <c r="H453" i="1"/>
  <c r="G453" i="1"/>
  <c r="H345" i="1"/>
  <c r="G345" i="1"/>
  <c r="E291" i="4"/>
  <c r="D287" i="1" s="1"/>
  <c r="E413" i="4"/>
  <c r="E414" i="4" s="1"/>
  <c r="D409" i="1" s="1"/>
  <c r="D285" i="1"/>
  <c r="I21" i="3"/>
  <c r="D1046" i="1"/>
  <c r="E6" i="5"/>
  <c r="D636" i="4"/>
  <c r="F528" i="4"/>
  <c r="C522" i="1"/>
  <c r="G1183" i="1"/>
  <c r="H1183" i="1"/>
  <c r="H306" i="1"/>
  <c r="G306" i="1"/>
  <c r="H466" i="1"/>
  <c r="G466" i="1"/>
  <c r="H414" i="1"/>
  <c r="G414" i="1"/>
  <c r="H78" i="1"/>
  <c r="G78" i="1"/>
  <c r="H220" i="1"/>
  <c r="G220" i="1"/>
  <c r="H1047" i="1"/>
  <c r="G1047" i="1"/>
  <c r="H46" i="1"/>
  <c r="G46" i="1"/>
  <c r="E639" i="4"/>
  <c r="D407" i="1"/>
  <c r="H1096" i="1"/>
  <c r="G1096" i="1"/>
  <c r="H9" i="3"/>
  <c r="H1299" i="1"/>
  <c r="G1299" i="1"/>
  <c r="B317" i="9"/>
  <c r="E316" i="9"/>
  <c r="D635" i="4"/>
  <c r="G1517" i="1"/>
  <c r="H1517" i="1"/>
  <c r="H11" i="3"/>
  <c r="C285" i="1"/>
  <c r="H1423" i="1"/>
  <c r="G1423" i="1"/>
  <c r="H523" i="1"/>
  <c r="G523" i="1"/>
  <c r="G1153" i="1"/>
  <c r="H1153" i="1"/>
  <c r="H1518" i="1"/>
  <c r="G1518" i="1"/>
  <c r="E290" i="4"/>
  <c r="D286" i="1" s="1"/>
  <c r="F141" i="6"/>
  <c r="H28" i="3"/>
  <c r="C1435" i="1"/>
  <c r="H587" i="1"/>
  <c r="G587" i="1"/>
  <c r="E311" i="9" l="1"/>
  <c r="I11" i="3" s="1"/>
  <c r="D413" i="4"/>
  <c r="D640" i="4" s="1"/>
  <c r="D290" i="4"/>
  <c r="F290" i="4" s="1"/>
  <c r="G147" i="1"/>
  <c r="F289" i="4"/>
  <c r="N3" i="9"/>
  <c r="F635" i="4"/>
  <c r="C629" i="1"/>
  <c r="H278" i="9"/>
  <c r="D984" i="1"/>
  <c r="E640" i="4"/>
  <c r="E641" i="4" s="1"/>
  <c r="E415" i="4"/>
  <c r="D410" i="1" s="1"/>
  <c r="D408" i="1"/>
  <c r="H2" i="1"/>
  <c r="G2" i="1"/>
  <c r="G1046" i="1"/>
  <c r="H1046" i="1"/>
  <c r="E278" i="9"/>
  <c r="H522" i="1"/>
  <c r="G522" i="1"/>
  <c r="D639" i="4"/>
  <c r="F412" i="4"/>
  <c r="C407" i="1"/>
  <c r="F407" i="4"/>
  <c r="C402" i="1"/>
  <c r="G284" i="9"/>
  <c r="E284" i="9" s="1"/>
  <c r="B284" i="9" s="1"/>
  <c r="I9" i="3"/>
  <c r="K3" i="9"/>
  <c r="D633" i="1"/>
  <c r="G1152" i="1"/>
  <c r="H1152" i="1"/>
  <c r="H403" i="1"/>
  <c r="G403" i="1"/>
  <c r="H8" i="3"/>
  <c r="H984" i="1"/>
  <c r="G984" i="1"/>
  <c r="H1435" i="1"/>
  <c r="G1435" i="1"/>
  <c r="H285" i="1"/>
  <c r="G285" i="1"/>
  <c r="F291" i="4"/>
  <c r="C287" i="1"/>
  <c r="F636" i="4"/>
  <c r="C630" i="1"/>
  <c r="H293" i="1"/>
  <c r="G293" i="1"/>
  <c r="D414" i="4" l="1"/>
  <c r="F414" i="4" s="1"/>
  <c r="C408" i="1"/>
  <c r="G408" i="1" s="1"/>
  <c r="F413" i="4"/>
  <c r="C286" i="1"/>
  <c r="H286" i="1" s="1"/>
  <c r="D415" i="4"/>
  <c r="F415" i="4" s="1"/>
  <c r="M3" i="9"/>
  <c r="D635" i="1"/>
  <c r="H402" i="1"/>
  <c r="G402" i="1"/>
  <c r="H629" i="1"/>
  <c r="G629" i="1"/>
  <c r="H630" i="1"/>
  <c r="G630" i="1"/>
  <c r="H287" i="1"/>
  <c r="G287" i="1"/>
  <c r="B278" i="9"/>
  <c r="E277" i="9"/>
  <c r="I8" i="3" s="1"/>
  <c r="E642" i="4"/>
  <c r="E645" i="4" s="1"/>
  <c r="D634" i="1"/>
  <c r="D642" i="4"/>
  <c r="F640" i="4"/>
  <c r="C634" i="1"/>
  <c r="D641" i="4"/>
  <c r="F639" i="4"/>
  <c r="C633" i="1"/>
  <c r="H407" i="1"/>
  <c r="G407" i="1"/>
  <c r="C409" i="1" l="1"/>
  <c r="H409" i="1" s="1"/>
  <c r="H408" i="1"/>
  <c r="C410" i="1"/>
  <c r="H410" i="1" s="1"/>
  <c r="G286" i="1"/>
  <c r="I18" i="3"/>
  <c r="D639" i="1"/>
  <c r="F641" i="4"/>
  <c r="D645" i="4"/>
  <c r="C635" i="1"/>
  <c r="D646" i="4"/>
  <c r="F642" i="4"/>
  <c r="C636" i="1"/>
  <c r="H633" i="1"/>
  <c r="G633" i="1"/>
  <c r="H634" i="1"/>
  <c r="G634" i="1"/>
  <c r="E646" i="4"/>
  <c r="D636" i="1"/>
  <c r="G409" i="1" l="1"/>
  <c r="G410" i="1"/>
  <c r="G276" i="9"/>
  <c r="E276" i="9" s="1"/>
  <c r="B276" i="9" s="1"/>
  <c r="H18" i="3"/>
  <c r="F645" i="4"/>
  <c r="C639" i="1"/>
  <c r="I19" i="3"/>
  <c r="D640" i="1"/>
  <c r="H19" i="3"/>
  <c r="F646" i="4"/>
  <c r="C640" i="1"/>
  <c r="H636" i="1"/>
  <c r="G636" i="1"/>
  <c r="H635" i="1"/>
  <c r="G635" i="1"/>
  <c r="H639" i="1" l="1"/>
  <c r="G639" i="1"/>
  <c r="H7" i="3"/>
  <c r="H640" i="1"/>
  <c r="G640" i="1"/>
  <c r="J3" i="9" l="1"/>
  <c r="H274" i="9" l="1"/>
  <c r="G274" i="9"/>
  <c r="L272" i="9"/>
  <c r="G18" i="9"/>
  <c r="M272" i="9"/>
  <c r="H18" i="9"/>
  <c r="H15" i="9"/>
  <c r="I13" i="9"/>
  <c r="G16" i="9"/>
  <c r="J17" i="9"/>
  <c r="K9" i="9"/>
  <c r="I5" i="9"/>
  <c r="I9" i="9"/>
  <c r="J10" i="9"/>
  <c r="K8" i="9"/>
  <c r="J13" i="9"/>
  <c r="J9" i="9"/>
  <c r="M15" i="9"/>
  <c r="K6" i="9"/>
  <c r="J6" i="9"/>
  <c r="M16" i="9"/>
  <c r="I6" i="9"/>
  <c r="K12" i="9"/>
  <c r="I7" i="9"/>
  <c r="H17" i="9"/>
  <c r="I12" i="9"/>
  <c r="L15" i="9"/>
  <c r="G15" i="9"/>
  <c r="J8" i="9"/>
  <c r="I8" i="9"/>
  <c r="K13" i="9"/>
  <c r="L16" i="9"/>
  <c r="J11" i="9"/>
  <c r="G17" i="9"/>
  <c r="H16" i="9"/>
  <c r="I11" i="9"/>
  <c r="K7" i="9"/>
  <c r="K11" i="9"/>
  <c r="J7" i="9"/>
  <c r="J12" i="9"/>
  <c r="I17" i="9"/>
  <c r="J5" i="9"/>
  <c r="K10" i="9"/>
  <c r="K5" i="9"/>
  <c r="F15" i="9" l="1"/>
  <c r="F272" i="9"/>
  <c r="F20" i="9" s="1"/>
  <c r="E274" i="9"/>
  <c r="B274" i="9" s="1"/>
  <c r="F16" i="9"/>
  <c r="E15" i="9"/>
  <c r="B15" i="9" s="1"/>
  <c r="E18" i="9"/>
  <c r="B18" i="9" s="1"/>
  <c r="E11" i="9"/>
  <c r="B11" i="9" s="1"/>
  <c r="E7" i="9"/>
  <c r="B7" i="9" s="1"/>
  <c r="E13" i="9"/>
  <c r="B13" i="9" s="1"/>
  <c r="B272" i="9"/>
  <c r="E17" i="9"/>
  <c r="B17" i="9" s="1"/>
  <c r="E8" i="9"/>
  <c r="B8" i="9" s="1"/>
  <c r="E12" i="9"/>
  <c r="B12" i="9" s="1"/>
  <c r="E6" i="9"/>
  <c r="B6" i="9" s="1"/>
  <c r="E10" i="9"/>
  <c r="B10" i="9" s="1"/>
  <c r="E5" i="9"/>
  <c r="E9" i="9"/>
  <c r="B9" i="9" s="1"/>
  <c r="E16" i="9"/>
  <c r="B16" i="9" l="1"/>
  <c r="E20" i="9"/>
  <c r="I7" i="3" s="1"/>
  <c r="F14" i="9"/>
  <c r="F3" i="9" s="1"/>
  <c r="B5" i="9"/>
  <c r="E4"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<sst xmlns="http://schemas.openxmlformats.org/spreadsheetml/2006/main" count="4360" uniqueCount="3421">
  <si>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</si>
  <si>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</si>
  <si>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</si>
  <si>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</si>
  <si>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</si>
  <si>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</si>
  <si>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</si>
  <si>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</si>
  <si>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</si>
  <si>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</si>
  <si>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</si>
  <si>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</si>
  <si>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</si>
  <si>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</si>
  <si>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</si>
  <si>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</si>
  <si>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</si>
  <si>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</si>
  <si>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</si>
  <si>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</si>
  <si>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</si>
  <si>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</si>
  <si>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</si>
  <si>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</si>
  <si>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</si>
  <si>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</si>
  <si>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</si>
  <si>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</si>
  <si>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</si>
  <si>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</si>
  <si>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</si>
  <si>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ĐURE PREJCA DESINIĆ</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</si>
  <si>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</si>
  <si>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</si>
  <si>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</si>
  <si>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</si>
  <si>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</si>
  <si>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</si>
  <si>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</si>
  <si>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</si>
  <si>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</si>
  <si>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</si>
  <si>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</si>
  <si>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</si>
  <si>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</si>
  <si>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</si>
  <si>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</si>
  <si>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</si>
  <si>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</si>
  <si>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16125 - OSNOVNA ŠKOLA ĐURE PREJCA DESINIĆ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</si>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</sst>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526299.57999999996</v>
      </c>
      <c r="D2" s="6">
        <f>'PR-RAS'!E6</f>
        <v>645692.28999999992</v>
      </c>
      <c r="E2" s="6">
        <v>0</v>
      </c>
      <c r="F2" s="6">
        <v>0</v>
      </c>
      <c r="G2" s="7">
        <f t="shared" ref="G2:G264" si="0">(B2/1000)*(C2*1+D2*2)</f>
        <v>1817.6841599999998</v>
      </c>
      <c r="H2" s="7">
        <f t="shared" ref="H2:H264" si="1">ABS(C2-ROUND(C2,0))+ABS(D2-ROUND(D2,0))</f>
        <v>0.7099999999627471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470627.27999999997</v>
      </c>
      <c r="D46" s="1">
        <f>'PR-RAS'!E50</f>
        <v>590697.38</v>
      </c>
      <c r="E46" s="1">
        <v>0</v>
      </c>
      <c r="F46" s="1">
        <v>0</v>
      </c>
      <c r="G46" s="2">
        <f t="shared" si="0"/>
        <v>74340.991800000003</v>
      </c>
      <c r="H46" s="2">
        <f t="shared" si="1"/>
        <v>0.65999999997438863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465532.22</v>
      </c>
      <c r="D64" s="1">
        <f>'PR-RAS'!E68</f>
        <v>590697.38</v>
      </c>
      <c r="E64" s="1">
        <v>0</v>
      </c>
      <c r="F64" s="1">
        <v>0</v>
      </c>
      <c r="G64" s="2">
        <f t="shared" si="0"/>
        <v>103756.39973999999</v>
      </c>
      <c r="H64" s="2">
        <f t="shared" si="1"/>
        <v>0.59999999997671694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465532.22</v>
      </c>
      <c r="D65" s="1">
        <f>'PR-RAS'!E69</f>
        <v>590697.38</v>
      </c>
      <c r="E65" s="1">
        <v>0</v>
      </c>
      <c r="F65" s="1">
        <v>0</v>
      </c>
      <c r="G65" s="2">
        <f t="shared" si="0"/>
        <v>105403.32672</v>
      </c>
      <c r="H65" s="2">
        <f t="shared" si="1"/>
        <v>0.59999999997671694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2440.6</v>
      </c>
      <c r="D70" s="1">
        <f>'PR-RAS'!E74</f>
        <v>0</v>
      </c>
      <c r="E70" s="1">
        <v>0</v>
      </c>
      <c r="F70" s="1">
        <v>0</v>
      </c>
      <c r="G70" s="2">
        <f t="shared" si="0"/>
        <v>168.4014</v>
      </c>
      <c r="H70" s="2">
        <f t="shared" si="1"/>
        <v>0.40000000000009095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2440.6</v>
      </c>
      <c r="D71" s="1">
        <f>'PR-RAS'!E75</f>
        <v>0</v>
      </c>
      <c r="E71" s="1">
        <v>0</v>
      </c>
      <c r="F71" s="1">
        <v>0</v>
      </c>
      <c r="G71" s="2">
        <f t="shared" si="0"/>
        <v>170.84200000000001</v>
      </c>
      <c r="H71" s="2">
        <f t="shared" si="1"/>
        <v>0.40000000000009095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2654.46</v>
      </c>
      <c r="D73" s="1">
        <f>'PR-RAS'!E77</f>
        <v>0</v>
      </c>
      <c r="E73" s="1">
        <v>0</v>
      </c>
      <c r="F73" s="1">
        <v>0</v>
      </c>
      <c r="G73" s="2">
        <f t="shared" si="0"/>
        <v>191.12111999999999</v>
      </c>
      <c r="H73" s="2">
        <f t="shared" si="1"/>
        <v>0.46000000000003638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2654.46</v>
      </c>
      <c r="D74" s="1">
        <f>'PR-RAS'!E78</f>
        <v>0</v>
      </c>
      <c r="E74" s="1">
        <v>0</v>
      </c>
      <c r="F74" s="1">
        <v>0</v>
      </c>
      <c r="G74" s="2">
        <f t="shared" si="0"/>
        <v>193.77557999999999</v>
      </c>
      <c r="H74" s="2">
        <f t="shared" si="1"/>
        <v>0.46000000000003638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2313.3200000000002</v>
      </c>
      <c r="D78" s="1">
        <f>'PR-RAS'!E82</f>
        <v>3185.2</v>
      </c>
      <c r="E78" s="1">
        <v>0</v>
      </c>
      <c r="F78" s="1">
        <v>0</v>
      </c>
      <c r="G78" s="2">
        <f t="shared" si="0"/>
        <v>668.64643999999998</v>
      </c>
      <c r="H78" s="2">
        <f t="shared" si="1"/>
        <v>0.51999999999998181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0.01</v>
      </c>
      <c r="E79" s="1">
        <v>0</v>
      </c>
      <c r="F79" s="1">
        <v>0</v>
      </c>
      <c r="G79" s="2">
        <f t="shared" si="0"/>
        <v>3.1199999999999999E-3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0.01</v>
      </c>
      <c r="E81" s="1">
        <v>0</v>
      </c>
      <c r="F81" s="1">
        <v>0</v>
      </c>
      <c r="G81" s="2">
        <f t="shared" si="0"/>
        <v>3.2000000000000002E-3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1172.1600000000001</v>
      </c>
      <c r="D87" s="1">
        <f>'PR-RAS'!E91</f>
        <v>2013.28</v>
      </c>
      <c r="E87" s="1">
        <v>0</v>
      </c>
      <c r="F87" s="1">
        <v>0</v>
      </c>
      <c r="G87" s="2">
        <f t="shared" si="0"/>
        <v>447.08992000000001</v>
      </c>
      <c r="H87" s="2">
        <f t="shared" si="1"/>
        <v>0.44000000000005457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1172.1600000000001</v>
      </c>
      <c r="D89" s="1">
        <f>'PR-RAS'!E93</f>
        <v>2013.28</v>
      </c>
      <c r="E89" s="1">
        <v>0</v>
      </c>
      <c r="F89" s="1">
        <v>0</v>
      </c>
      <c r="G89" s="2">
        <f t="shared" si="0"/>
        <v>457.48736000000002</v>
      </c>
      <c r="H89" s="2">
        <f t="shared" si="1"/>
        <v>0.44000000000005457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1141.1400000000001</v>
      </c>
      <c r="D94" s="1">
        <f>'PR-RAS'!E98</f>
        <v>1171.9100000000001</v>
      </c>
      <c r="E94" s="1">
        <v>0</v>
      </c>
      <c r="F94" s="1">
        <v>0</v>
      </c>
      <c r="G94" s="2">
        <f t="shared" si="0"/>
        <v>324.10127999999997</v>
      </c>
      <c r="H94" s="2">
        <f t="shared" si="1"/>
        <v>0.23000000000001819</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1141.1400000000001</v>
      </c>
      <c r="D96" s="1">
        <f>'PR-RAS'!E100</f>
        <v>1171.9100000000001</v>
      </c>
      <c r="E96" s="1">
        <v>0</v>
      </c>
      <c r="F96" s="1">
        <v>0</v>
      </c>
      <c r="G96" s="2">
        <f t="shared" si="0"/>
        <v>331.07120000000003</v>
      </c>
      <c r="H96" s="2">
        <f t="shared" si="1"/>
        <v>0.23000000000001819</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6962.06</v>
      </c>
      <c r="D102" s="1">
        <f>'PR-RAS'!E106</f>
        <v>4145.1400000000003</v>
      </c>
      <c r="E102" s="1">
        <v>0</v>
      </c>
      <c r="F102" s="1">
        <v>0</v>
      </c>
      <c r="G102" s="2">
        <f t="shared" si="0"/>
        <v>1540.4863400000002</v>
      </c>
      <c r="H102" s="2">
        <f t="shared" si="1"/>
        <v>0.2000000000007276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6962.06</v>
      </c>
      <c r="D108" s="1">
        <f>'PR-RAS'!E112</f>
        <v>4145.1400000000003</v>
      </c>
      <c r="E108" s="1">
        <v>0</v>
      </c>
      <c r="F108" s="1">
        <v>0</v>
      </c>
      <c r="G108" s="2">
        <f t="shared" si="0"/>
        <v>1632.00038</v>
      </c>
      <c r="H108" s="2">
        <f t="shared" si="1"/>
        <v>0.2000000000007276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6962.06</v>
      </c>
      <c r="D113" s="1">
        <f>'PR-RAS'!E117</f>
        <v>4145.1400000000003</v>
      </c>
      <c r="E113" s="1">
        <v>0</v>
      </c>
      <c r="F113" s="1">
        <v>0</v>
      </c>
      <c r="G113" s="2">
        <f t="shared" si="0"/>
        <v>1708.26208</v>
      </c>
      <c r="H113" s="2">
        <f t="shared" si="1"/>
        <v>0.2000000000007276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1071.29</v>
      </c>
      <c r="D120" s="1">
        <f>'PR-RAS'!E124</f>
        <v>383</v>
      </c>
      <c r="E120" s="1">
        <v>0</v>
      </c>
      <c r="F120" s="1">
        <v>0</v>
      </c>
      <c r="G120" s="2">
        <f t="shared" si="0"/>
        <v>218.63750999999999</v>
      </c>
      <c r="H120" s="2">
        <f t="shared" si="1"/>
        <v>0.28999999999996362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1071.29</v>
      </c>
      <c r="D124" s="1">
        <f>'PR-RAS'!E128</f>
        <v>383</v>
      </c>
      <c r="E124" s="1">
        <v>0</v>
      </c>
      <c r="F124" s="1">
        <v>0</v>
      </c>
      <c r="G124" s="2">
        <f t="shared" si="0"/>
        <v>225.98667</v>
      </c>
      <c r="H124" s="2">
        <f t="shared" si="1"/>
        <v>0.28999999999996362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1071.29</v>
      </c>
      <c r="D125" s="1">
        <f>'PR-RAS'!E129</f>
        <v>383</v>
      </c>
      <c r="E125" s="1">
        <v>0</v>
      </c>
      <c r="F125" s="1">
        <v>0</v>
      </c>
      <c r="G125" s="2">
        <f t="shared" si="0"/>
        <v>227.82396</v>
      </c>
      <c r="H125" s="2">
        <f t="shared" si="1"/>
        <v>0.28999999999996362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45325.63</v>
      </c>
      <c r="D129" s="1">
        <f>'PR-RAS'!E133</f>
        <v>47281.57</v>
      </c>
      <c r="E129" s="1">
        <v>0</v>
      </c>
      <c r="F129" s="1">
        <v>0</v>
      </c>
      <c r="G129" s="2">
        <f t="shared" si="0"/>
        <v>17905.762559999999</v>
      </c>
      <c r="H129" s="2">
        <f t="shared" si="1"/>
        <v>0.80000000000291038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45325.63</v>
      </c>
      <c r="D130" s="1">
        <f>'PR-RAS'!E134</f>
        <v>47281.57</v>
      </c>
      <c r="E130" s="1">
        <v>0</v>
      </c>
      <c r="F130" s="1">
        <v>0</v>
      </c>
      <c r="G130" s="2">
        <f t="shared" si="0"/>
        <v>18045.651330000001</v>
      </c>
      <c r="H130" s="2">
        <f t="shared" si="1"/>
        <v>0.80000000000291038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45325.63</v>
      </c>
      <c r="D131" s="1">
        <f>'PR-RAS'!E135</f>
        <v>47281.57</v>
      </c>
      <c r="E131" s="1">
        <v>0</v>
      </c>
      <c r="F131" s="1">
        <v>0</v>
      </c>
      <c r="G131" s="2">
        <f t="shared" si="0"/>
        <v>18185.540099999998</v>
      </c>
      <c r="H131" s="2">
        <f t="shared" si="1"/>
        <v>0.80000000000291038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513804.10000000003</v>
      </c>
      <c r="D147" s="1">
        <f>'PR-RAS'!E151</f>
        <v>647051.67999999993</v>
      </c>
      <c r="E147" s="1">
        <v>0</v>
      </c>
      <c r="F147" s="1">
        <v>0</v>
      </c>
      <c r="G147" s="2">
        <f t="shared" si="0"/>
        <v>263954.48916</v>
      </c>
      <c r="H147" s="2">
        <f t="shared" si="1"/>
        <v>0.42000000010011718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409591.27</v>
      </c>
      <c r="D148" s="1">
        <f>'PR-RAS'!E152</f>
        <v>542766.1</v>
      </c>
      <c r="E148" s="1">
        <v>0</v>
      </c>
      <c r="F148" s="1">
        <v>0</v>
      </c>
      <c r="G148" s="2">
        <f t="shared" si="0"/>
        <v>219783.15008999998</v>
      </c>
      <c r="H148" s="2">
        <f t="shared" si="1"/>
        <v>0.36999999999534339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341843.26</v>
      </c>
      <c r="D149" s="1">
        <f>'PR-RAS'!E153</f>
        <v>448934.32</v>
      </c>
      <c r="E149" s="1">
        <v>0</v>
      </c>
      <c r="F149" s="1">
        <v>0</v>
      </c>
      <c r="G149" s="2">
        <f t="shared" si="0"/>
        <v>183477.36119999998</v>
      </c>
      <c r="H149" s="2">
        <f t="shared" si="1"/>
        <v>0.58000000001629815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341843.26</v>
      </c>
      <c r="D150" s="1">
        <f>'PR-RAS'!E154</f>
        <v>439757.62</v>
      </c>
      <c r="E150" s="1">
        <v>0</v>
      </c>
      <c r="F150" s="1">
        <v>0</v>
      </c>
      <c r="G150" s="2">
        <f t="shared" si="0"/>
        <v>181982.41649999999</v>
      </c>
      <c r="H150" s="2">
        <f t="shared" si="1"/>
        <v>0.64000000001396984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3387.34</v>
      </c>
      <c r="E152" s="1">
        <v>0</v>
      </c>
      <c r="F152" s="1">
        <v>0</v>
      </c>
      <c r="G152" s="2">
        <f t="shared" si="0"/>
        <v>1022.97668</v>
      </c>
      <c r="H152" s="2">
        <f t="shared" si="1"/>
        <v>0.34000000000014552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5789.36</v>
      </c>
      <c r="E153" s="1">
        <v>0</v>
      </c>
      <c r="F153" s="1">
        <v>0</v>
      </c>
      <c r="G153" s="2">
        <f t="shared" si="0"/>
        <v>1759.9654399999999</v>
      </c>
      <c r="H153" s="2">
        <f t="shared" si="1"/>
        <v>0.35999999999967258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12199.81</v>
      </c>
      <c r="D154" s="1">
        <f>'PR-RAS'!E158</f>
        <v>19809.14</v>
      </c>
      <c r="E154" s="1">
        <v>0</v>
      </c>
      <c r="F154" s="1">
        <v>0</v>
      </c>
      <c r="G154" s="2">
        <f t="shared" si="0"/>
        <v>7928.1677699999991</v>
      </c>
      <c r="H154" s="2">
        <f t="shared" si="1"/>
        <v>0.32999999999992724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55548.2</v>
      </c>
      <c r="D155" s="1">
        <f>'PR-RAS'!E159</f>
        <v>74022.64</v>
      </c>
      <c r="E155" s="1">
        <v>0</v>
      </c>
      <c r="F155" s="1">
        <v>0</v>
      </c>
      <c r="G155" s="2">
        <f t="shared" si="0"/>
        <v>31353.395919999995</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55548.2</v>
      </c>
      <c r="D157" s="1">
        <f>'PR-RAS'!E161</f>
        <v>74022.64</v>
      </c>
      <c r="E157" s="1">
        <v>0</v>
      </c>
      <c r="F157" s="1">
        <v>0</v>
      </c>
      <c r="G157" s="2">
        <f t="shared" si="0"/>
        <v>31760.582879999998</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103453.86</v>
      </c>
      <c r="D159" s="1">
        <f>'PR-RAS'!E163</f>
        <v>103365.93</v>
      </c>
      <c r="E159" s="1">
        <v>0</v>
      </c>
      <c r="F159" s="1">
        <v>0</v>
      </c>
      <c r="G159" s="2">
        <f t="shared" si="0"/>
        <v>49009.343759999996</v>
      </c>
      <c r="H159" s="2">
        <f t="shared" si="1"/>
        <v>0.21000000000640284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33833.82</v>
      </c>
      <c r="D160" s="1">
        <f>'PR-RAS'!E164</f>
        <v>36685.599999999991</v>
      </c>
      <c r="E160" s="1">
        <v>0</v>
      </c>
      <c r="F160" s="1">
        <v>0</v>
      </c>
      <c r="G160" s="2">
        <f t="shared" si="0"/>
        <v>17045.598179999997</v>
      </c>
      <c r="H160" s="2">
        <f t="shared" si="1"/>
        <v>0.58000000000902219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2149.7199999999998</v>
      </c>
      <c r="D161" s="1">
        <f>'PR-RAS'!E165</f>
        <v>1960.95</v>
      </c>
      <c r="E161" s="1">
        <v>0</v>
      </c>
      <c r="F161" s="1">
        <v>0</v>
      </c>
      <c r="G161" s="2">
        <f t="shared" si="0"/>
        <v>971.45920000000001</v>
      </c>
      <c r="H161" s="2">
        <f t="shared" si="1"/>
        <v>0.33000000000015461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27816.67</v>
      </c>
      <c r="D162" s="1">
        <f>'PR-RAS'!E166</f>
        <v>32879.379999999997</v>
      </c>
      <c r="E162" s="1">
        <v>0</v>
      </c>
      <c r="F162" s="1">
        <v>0</v>
      </c>
      <c r="G162" s="2">
        <f t="shared" si="0"/>
        <v>15065.64423</v>
      </c>
      <c r="H162" s="2">
        <f t="shared" si="1"/>
        <v>0.70999999999912689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3867.43</v>
      </c>
      <c r="D163" s="1">
        <f>'PR-RAS'!E167</f>
        <v>1845.27</v>
      </c>
      <c r="E163" s="1">
        <v>0</v>
      </c>
      <c r="F163" s="1">
        <v>0</v>
      </c>
      <c r="G163" s="2">
        <f t="shared" si="0"/>
        <v>1224.39114</v>
      </c>
      <c r="H163" s="2">
        <f t="shared" si="1"/>
        <v>0.6999999999998181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44636.69</v>
      </c>
      <c r="D165" s="1">
        <f>'PR-RAS'!E169</f>
        <v>51583</v>
      </c>
      <c r="E165" s="1">
        <v>0</v>
      </c>
      <c r="F165" s="1">
        <v>0</v>
      </c>
      <c r="G165" s="2">
        <f t="shared" si="0"/>
        <v>24239.641160000003</v>
      </c>
      <c r="H165" s="2">
        <f t="shared" si="1"/>
        <v>0.30999999999767169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4445.33</v>
      </c>
      <c r="D166" s="1">
        <f>'PR-RAS'!E170</f>
        <v>4698.3</v>
      </c>
      <c r="E166" s="1">
        <v>0</v>
      </c>
      <c r="F166" s="1">
        <v>0</v>
      </c>
      <c r="G166" s="2">
        <f t="shared" si="0"/>
        <v>2283.9184500000001</v>
      </c>
      <c r="H166" s="2">
        <f t="shared" si="1"/>
        <v>0.63000000000010914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25002.2</v>
      </c>
      <c r="D167" s="1">
        <f>'PR-RAS'!E171</f>
        <v>29397.69</v>
      </c>
      <c r="E167" s="1">
        <v>0</v>
      </c>
      <c r="F167" s="1">
        <v>0</v>
      </c>
      <c r="G167" s="2">
        <f t="shared" si="0"/>
        <v>13910.398280000001</v>
      </c>
      <c r="H167" s="2">
        <f t="shared" si="1"/>
        <v>0.51000000000203727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13995.87</v>
      </c>
      <c r="D168" s="1">
        <f>'PR-RAS'!E172</f>
        <v>15318.93</v>
      </c>
      <c r="E168" s="1">
        <v>0</v>
      </c>
      <c r="F168" s="1">
        <v>0</v>
      </c>
      <c r="G168" s="2">
        <f t="shared" si="0"/>
        <v>7453.832910000001</v>
      </c>
      <c r="H168" s="2">
        <f t="shared" si="1"/>
        <v>0.19999999999890861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749.82</v>
      </c>
      <c r="D169" s="1">
        <f>'PR-RAS'!E173</f>
        <v>960.19</v>
      </c>
      <c r="E169" s="1">
        <v>0</v>
      </c>
      <c r="F169" s="1">
        <v>0</v>
      </c>
      <c r="G169" s="2">
        <f t="shared" si="0"/>
        <v>448.59360000000009</v>
      </c>
      <c r="H169" s="2">
        <f t="shared" si="1"/>
        <v>0.37000000000000455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318.57</v>
      </c>
      <c r="D170" s="1">
        <f>'PR-RAS'!E174</f>
        <v>990.29</v>
      </c>
      <c r="E170" s="1">
        <v>0</v>
      </c>
      <c r="F170" s="1">
        <v>0</v>
      </c>
      <c r="G170" s="2">
        <f t="shared" si="0"/>
        <v>388.55635000000007</v>
      </c>
      <c r="H170" s="2">
        <f t="shared" si="1"/>
        <v>0.71999999999997044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124.9</v>
      </c>
      <c r="D172" s="1">
        <f>'PR-RAS'!E176</f>
        <v>217.6</v>
      </c>
      <c r="E172" s="1">
        <v>0</v>
      </c>
      <c r="F172" s="1">
        <v>0</v>
      </c>
      <c r="G172" s="2">
        <f t="shared" si="0"/>
        <v>95.777100000000004</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12229.45</v>
      </c>
      <c r="D173" s="1">
        <f>'PR-RAS'!E177</f>
        <v>8505.27</v>
      </c>
      <c r="E173" s="1">
        <v>0</v>
      </c>
      <c r="F173" s="1">
        <v>0</v>
      </c>
      <c r="G173" s="2">
        <f t="shared" si="0"/>
        <v>5029.2782799999995</v>
      </c>
      <c r="H173" s="2">
        <f t="shared" si="1"/>
        <v>0.72000000000116415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746.16</v>
      </c>
      <c r="D174" s="1">
        <f>'PR-RAS'!E178</f>
        <v>656.79</v>
      </c>
      <c r="E174" s="1">
        <v>0</v>
      </c>
      <c r="F174" s="1">
        <v>0</v>
      </c>
      <c r="G174" s="2">
        <f t="shared" si="0"/>
        <v>356.33501999999993</v>
      </c>
      <c r="H174" s="2">
        <f t="shared" si="1"/>
        <v>0.37000000000000455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3610.91</v>
      </c>
      <c r="D175" s="1">
        <f>'PR-RAS'!E179</f>
        <v>93.75</v>
      </c>
      <c r="E175" s="1">
        <v>0</v>
      </c>
      <c r="F175" s="1">
        <v>0</v>
      </c>
      <c r="G175" s="2">
        <f t="shared" si="0"/>
        <v>660.92333999999994</v>
      </c>
      <c r="H175" s="2">
        <f t="shared" si="1"/>
        <v>0.34000000000014552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1851.99</v>
      </c>
      <c r="D177" s="1">
        <f>'PR-RAS'!E181</f>
        <v>1821.8</v>
      </c>
      <c r="E177" s="1">
        <v>0</v>
      </c>
      <c r="F177" s="1">
        <v>0</v>
      </c>
      <c r="G177" s="2">
        <f t="shared" si="0"/>
        <v>967.22384</v>
      </c>
      <c r="H177" s="2">
        <f t="shared" si="1"/>
        <v>0.21000000000003638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2095.4699999999998</v>
      </c>
      <c r="D179" s="1">
        <f>'PR-RAS'!E183</f>
        <v>2254.7600000000002</v>
      </c>
      <c r="E179" s="1">
        <v>0</v>
      </c>
      <c r="F179" s="1">
        <v>0</v>
      </c>
      <c r="G179" s="2">
        <f t="shared" si="0"/>
        <v>1175.68822</v>
      </c>
      <c r="H179" s="2">
        <f t="shared" si="1"/>
        <v>0.70999999999958163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2778.38</v>
      </c>
      <c r="D180" s="1">
        <f>'PR-RAS'!E184</f>
        <v>1664.2</v>
      </c>
      <c r="E180" s="1">
        <v>0</v>
      </c>
      <c r="F180" s="1">
        <v>0</v>
      </c>
      <c r="G180" s="2">
        <f t="shared" si="0"/>
        <v>1093.1136200000001</v>
      </c>
      <c r="H180" s="2">
        <f t="shared" si="1"/>
        <v>0.58000000000015461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1146.54</v>
      </c>
      <c r="D181" s="1">
        <f>'PR-RAS'!E185</f>
        <v>2013.97</v>
      </c>
      <c r="E181" s="1">
        <v>0</v>
      </c>
      <c r="F181" s="1">
        <v>0</v>
      </c>
      <c r="G181" s="2">
        <f t="shared" si="0"/>
        <v>931.40639999999985</v>
      </c>
      <c r="H181" s="2">
        <f t="shared" si="1"/>
        <v>0.49000000000000909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5284.47</v>
      </c>
      <c r="D183" s="1">
        <f>'PR-RAS'!E187</f>
        <v>0</v>
      </c>
      <c r="E183" s="1">
        <v>0</v>
      </c>
      <c r="F183" s="1">
        <v>0</v>
      </c>
      <c r="G183" s="2">
        <f t="shared" si="0"/>
        <v>961.77354000000003</v>
      </c>
      <c r="H183" s="2">
        <f t="shared" si="1"/>
        <v>0.47000000000025466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7469.4299999999994</v>
      </c>
      <c r="D184" s="1">
        <f>'PR-RAS'!E188</f>
        <v>6592.0599999999995</v>
      </c>
      <c r="E184" s="1">
        <v>0</v>
      </c>
      <c r="F184" s="1">
        <v>0</v>
      </c>
      <c r="G184" s="2">
        <f t="shared" si="0"/>
        <v>3779.5996499999997</v>
      </c>
      <c r="H184" s="2">
        <f t="shared" si="1"/>
        <v>0.48999999999887223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1078.1099999999999</v>
      </c>
      <c r="D186" s="1">
        <f>'PR-RAS'!E190</f>
        <v>1073.28</v>
      </c>
      <c r="E186" s="1">
        <v>0</v>
      </c>
      <c r="F186" s="1">
        <v>0</v>
      </c>
      <c r="G186" s="2">
        <f t="shared" si="0"/>
        <v>596.56394999999998</v>
      </c>
      <c r="H186" s="2">
        <f t="shared" si="1"/>
        <v>0.38999999999987267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46</v>
      </c>
      <c r="E187" s="1">
        <v>0</v>
      </c>
      <c r="F187" s="1">
        <v>0</v>
      </c>
      <c r="G187" s="2">
        <f t="shared" si="0"/>
        <v>17.111999999999998</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153.09</v>
      </c>
      <c r="E188" s="1">
        <v>0</v>
      </c>
      <c r="F188" s="1">
        <v>0</v>
      </c>
      <c r="G188" s="2">
        <f t="shared" si="0"/>
        <v>77.468490000000003</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1897.7</v>
      </c>
      <c r="D189" s="1">
        <f>'PR-RAS'!E193</f>
        <v>1736</v>
      </c>
      <c r="E189" s="1">
        <v>0</v>
      </c>
      <c r="F189" s="1">
        <v>0</v>
      </c>
      <c r="G189" s="2">
        <f t="shared" si="0"/>
        <v>1009.5036</v>
      </c>
      <c r="H189" s="2">
        <f t="shared" si="1"/>
        <v>0.29999999999995453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4385.53</v>
      </c>
      <c r="D191" s="1">
        <f>'PR-RAS'!E195</f>
        <v>3583.69</v>
      </c>
      <c r="E191" s="1">
        <v>0</v>
      </c>
      <c r="F191" s="1">
        <v>0</v>
      </c>
      <c r="G191" s="2">
        <f t="shared" si="0"/>
        <v>2195.0529000000001</v>
      </c>
      <c r="H191" s="2">
        <f t="shared" si="1"/>
        <v>0.78000000000020009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366.13</v>
      </c>
      <c r="D192" s="1">
        <f>'PR-RAS'!E196</f>
        <v>521.31999999999994</v>
      </c>
      <c r="E192" s="1">
        <v>0</v>
      </c>
      <c r="F192" s="1">
        <v>0</v>
      </c>
      <c r="G192" s="2">
        <f t="shared" si="0"/>
        <v>269.07506999999998</v>
      </c>
      <c r="H192" s="2">
        <f t="shared" si="1"/>
        <v>0.44999999999993179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366.13</v>
      </c>
      <c r="D206" s="1">
        <f>'PR-RAS'!E210</f>
        <v>521.31999999999994</v>
      </c>
      <c r="E206" s="1">
        <v>0</v>
      </c>
      <c r="F206" s="1">
        <v>0</v>
      </c>
      <c r="G206" s="2">
        <f t="shared" si="0"/>
        <v>288.79784999999998</v>
      </c>
      <c r="H206" s="2">
        <f t="shared" si="1"/>
        <v>0.44999999999993179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365.84</v>
      </c>
      <c r="D207" s="1">
        <f>'PR-RAS'!E211</f>
        <v>511.45</v>
      </c>
      <c r="E207" s="1">
        <v>0</v>
      </c>
      <c r="F207" s="1">
        <v>0</v>
      </c>
      <c r="G207" s="2">
        <f t="shared" si="0"/>
        <v>286.08044000000001</v>
      </c>
      <c r="H207" s="2">
        <f t="shared" si="1"/>
        <v>0.61000000000001364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0.28999999999999998</v>
      </c>
      <c r="D209" s="1">
        <f>'PR-RAS'!E213</f>
        <v>9.8699999999999992</v>
      </c>
      <c r="E209" s="1">
        <v>0</v>
      </c>
      <c r="F209" s="1">
        <v>0</v>
      </c>
      <c r="G209" s="2">
        <f t="shared" si="0"/>
        <v>4.1662399999999993</v>
      </c>
      <c r="H209" s="2">
        <f t="shared" si="1"/>
        <v>0.42000000000000076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392.84</v>
      </c>
      <c r="D248" s="1">
        <f>'PR-RAS'!E252</f>
        <v>398.33</v>
      </c>
      <c r="E248" s="1">
        <v>0</v>
      </c>
      <c r="F248" s="1">
        <v>0</v>
      </c>
      <c r="G248" s="2">
        <f t="shared" si="0"/>
        <v>293.80649999999997</v>
      </c>
      <c r="H248" s="2">
        <f t="shared" si="1"/>
        <v>0.49000000000000909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392.84</v>
      </c>
      <c r="D255" s="1">
        <f>'PR-RAS'!E259</f>
        <v>398.33</v>
      </c>
      <c r="E255" s="1">
        <v>0</v>
      </c>
      <c r="F255" s="1">
        <v>0</v>
      </c>
      <c r="G255" s="2">
        <f t="shared" si="0"/>
        <v>302.13299999999998</v>
      </c>
      <c r="H255" s="2">
        <f t="shared" si="1"/>
        <v>0.49000000000000909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392.84</v>
      </c>
      <c r="D257" s="1">
        <f>'PR-RAS'!E261</f>
        <v>398.33</v>
      </c>
      <c r="E257" s="1">
        <v>0</v>
      </c>
      <c r="F257" s="1">
        <v>0</v>
      </c>
      <c r="G257" s="2">
        <f t="shared" si="0"/>
        <v>304.512</v>
      </c>
      <c r="H257" s="2">
        <f t="shared" si="1"/>
        <v>0.49000000000000909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513804.10000000003</v>
      </c>
      <c r="D285" s="1">
        <f>'PR-RAS'!E289</f>
        <v>647051.67999999993</v>
      </c>
      <c r="E285" s="1">
        <v>0</v>
      </c>
      <c r="F285" s="1">
        <v>0</v>
      </c>
      <c r="G285" s="2">
        <f t="shared" si="8"/>
        <v>513445.71863999992</v>
      </c>
      <c r="H285" s="2">
        <f t="shared" si="9"/>
        <v>0.42000000010011718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12495.479999999923</v>
      </c>
      <c r="D286" s="1">
        <f>'PR-RAS'!E290</f>
        <v>0</v>
      </c>
      <c r="E286" s="1">
        <v>0</v>
      </c>
      <c r="F286" s="1">
        <v>0</v>
      </c>
      <c r="G286" s="2">
        <f t="shared" si="8"/>
        <v>3561.2117999999778</v>
      </c>
      <c r="H286" s="2">
        <f t="shared" si="9"/>
        <v>0.47999999992316589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1359.390000000014</v>
      </c>
      <c r="E287" s="1">
        <v>0</v>
      </c>
      <c r="F287" s="1">
        <v>0</v>
      </c>
      <c r="G287" s="2">
        <f t="shared" si="8"/>
        <v>777.5710800000079</v>
      </c>
      <c r="H287" s="2">
        <f t="shared" si="9"/>
        <v>0.39000000001396984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3824.4</v>
      </c>
      <c r="E288" s="1">
        <v>0</v>
      </c>
      <c r="F288" s="1">
        <v>0</v>
      </c>
      <c r="G288" s="2">
        <f t="shared" si="8"/>
        <v>2195.2055999999998</v>
      </c>
      <c r="H288" s="2">
        <f t="shared" si="9"/>
        <v>0.40000000000009095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1412.15</v>
      </c>
      <c r="D289" s="1">
        <f>'PR-RAS'!E293</f>
        <v>0</v>
      </c>
      <c r="E289" s="1">
        <v>0</v>
      </c>
      <c r="F289" s="1">
        <v>0</v>
      </c>
      <c r="G289" s="2">
        <f t="shared" si="8"/>
        <v>406.69920000000002</v>
      </c>
      <c r="H289" s="2">
        <f t="shared" si="9"/>
        <v>0.15000000000009095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39859.839999999997</v>
      </c>
      <c r="D290" s="1">
        <f>'PR-RAS'!E294</f>
        <v>39183.589999999997</v>
      </c>
      <c r="E290" s="1">
        <v>0</v>
      </c>
      <c r="F290" s="1">
        <v>0</v>
      </c>
      <c r="G290" s="2">
        <f t="shared" si="8"/>
        <v>34167.608779999995</v>
      </c>
      <c r="H290" s="2">
        <f t="shared" si="9"/>
        <v>0.57000000000698492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132.72</v>
      </c>
      <c r="D291" s="1">
        <f>'PR-RAS'!E295</f>
        <v>180</v>
      </c>
      <c r="E291" s="1">
        <v>0</v>
      </c>
      <c r="F291" s="1">
        <v>0</v>
      </c>
      <c r="G291" s="2">
        <f t="shared" si="8"/>
        <v>142.8888</v>
      </c>
      <c r="H291" s="2">
        <f t="shared" si="9"/>
        <v>0.28000000000000114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118.6</v>
      </c>
      <c r="D293" s="1">
        <f>'PR-RAS'!E298</f>
        <v>987</v>
      </c>
      <c r="E293" s="1">
        <v>0</v>
      </c>
      <c r="F293" s="1">
        <v>0</v>
      </c>
      <c r="G293" s="2">
        <f t="shared" si="8"/>
        <v>611.03919999999994</v>
      </c>
      <c r="H293" s="2">
        <f t="shared" si="9"/>
        <v>0.40000000000000568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824</v>
      </c>
      <c r="E294" s="1">
        <v>0</v>
      </c>
      <c r="F294" s="1">
        <v>0</v>
      </c>
      <c r="G294" s="2">
        <f t="shared" si="8"/>
        <v>482.86399999999998</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824</v>
      </c>
      <c r="E295" s="1">
        <v>0</v>
      </c>
      <c r="F295" s="1">
        <v>0</v>
      </c>
      <c r="G295" s="2">
        <f t="shared" si="8"/>
        <v>484.512</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824</v>
      </c>
      <c r="E296" s="1">
        <v>0</v>
      </c>
      <c r="F296" s="1">
        <v>0</v>
      </c>
      <c r="G296" s="2">
        <f t="shared" si="8"/>
        <v>486.15999999999997</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118.6</v>
      </c>
      <c r="D306" s="1">
        <f>'PR-RAS'!E311</f>
        <v>163</v>
      </c>
      <c r="E306" s="1">
        <v>0</v>
      </c>
      <c r="F306" s="1">
        <v>0</v>
      </c>
      <c r="G306" s="2">
        <f t="shared" si="8"/>
        <v>135.60300000000001</v>
      </c>
      <c r="H306" s="2">
        <f t="shared" si="9"/>
        <v>0.40000000000000568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118.6</v>
      </c>
      <c r="D307" s="1">
        <f>'PR-RAS'!E312</f>
        <v>163</v>
      </c>
      <c r="E307" s="1">
        <v>0</v>
      </c>
      <c r="F307" s="1">
        <v>0</v>
      </c>
      <c r="G307" s="2">
        <f t="shared" si="8"/>
        <v>136.04760000000002</v>
      </c>
      <c r="H307" s="2">
        <f t="shared" si="9"/>
        <v>0.40000000000000568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118.6</v>
      </c>
      <c r="D308" s="1">
        <f>'PR-RAS'!E313</f>
        <v>163</v>
      </c>
      <c r="E308" s="1">
        <v>0</v>
      </c>
      <c r="F308" s="1">
        <v>0</v>
      </c>
      <c r="G308" s="2">
        <f t="shared" si="8"/>
        <v>136.4922</v>
      </c>
      <c r="H308" s="2">
        <f t="shared" si="9"/>
        <v>0.40000000000000568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4154.8100000000004</v>
      </c>
      <c r="D345" s="1">
        <f>'PR-RAS'!E350</f>
        <v>9.9</v>
      </c>
      <c r="E345" s="1">
        <v>0</v>
      </c>
      <c r="F345" s="1">
        <v>0</v>
      </c>
      <c r="G345" s="2">
        <f t="shared" si="8"/>
        <v>1436.06584</v>
      </c>
      <c r="H345" s="2">
        <f t="shared" si="9"/>
        <v>0.28999999999959947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4154.8100000000004</v>
      </c>
      <c r="D358" s="1">
        <f>'PR-RAS'!E363</f>
        <v>9.9</v>
      </c>
      <c r="E358" s="1">
        <v>0</v>
      </c>
      <c r="F358" s="1">
        <v>0</v>
      </c>
      <c r="G358" s="2">
        <f t="shared" si="8"/>
        <v>1490.3357700000001</v>
      </c>
      <c r="H358" s="2">
        <f t="shared" si="9"/>
        <v>0.28999999999959947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4108.34</v>
      </c>
      <c r="D364" s="1">
        <f>'PR-RAS'!E369</f>
        <v>0</v>
      </c>
      <c r="E364" s="1">
        <v>0</v>
      </c>
      <c r="F364" s="1">
        <v>0</v>
      </c>
      <c r="G364" s="2">
        <f t="shared" si="8"/>
        <v>1491.3274200000001</v>
      </c>
      <c r="H364" s="2">
        <f t="shared" si="9"/>
        <v>0.34000000000014552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4108.34</v>
      </c>
      <c r="D371" s="1">
        <f>'PR-RAS'!E376</f>
        <v>0</v>
      </c>
      <c r="E371" s="1">
        <v>0</v>
      </c>
      <c r="F371" s="1">
        <v>0</v>
      </c>
      <c r="G371" s="2">
        <f t="shared" si="8"/>
        <v>1520.0858000000001</v>
      </c>
      <c r="H371" s="2">
        <f t="shared" si="9"/>
        <v>0.34000000000014552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46.47</v>
      </c>
      <c r="D378" s="1">
        <f>'PR-RAS'!E383</f>
        <v>9.9</v>
      </c>
      <c r="E378" s="1">
        <v>0</v>
      </c>
      <c r="F378" s="1">
        <v>0</v>
      </c>
      <c r="G378" s="2">
        <f t="shared" si="8"/>
        <v>24.983789999999999</v>
      </c>
      <c r="H378" s="2">
        <f t="shared" si="9"/>
        <v>0.56999999999999851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46.47</v>
      </c>
      <c r="D379" s="1">
        <f>'PR-RAS'!E384</f>
        <v>9.9</v>
      </c>
      <c r="E379" s="1">
        <v>0</v>
      </c>
      <c r="F379" s="1">
        <v>0</v>
      </c>
      <c r="G379" s="2">
        <f t="shared" si="8"/>
        <v>25.050059999999998</v>
      </c>
      <c r="H379" s="2">
        <f t="shared" si="9"/>
        <v>0.56999999999999851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977.1</v>
      </c>
      <c r="E402" s="1">
        <v>0</v>
      </c>
      <c r="F402" s="1">
        <v>0</v>
      </c>
      <c r="G402" s="2">
        <f t="shared" si="8"/>
        <v>783.63420000000008</v>
      </c>
      <c r="H402" s="2">
        <f t="shared" si="9"/>
        <v>0.10000000000002274</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4036.2100000000005</v>
      </c>
      <c r="D403" s="1">
        <f>'PR-RAS'!E408</f>
        <v>0</v>
      </c>
      <c r="E403" s="1">
        <v>0</v>
      </c>
      <c r="F403" s="1">
        <v>0</v>
      </c>
      <c r="G403" s="2">
        <f t="shared" si="8"/>
        <v>1622.5564200000003</v>
      </c>
      <c r="H403" s="2">
        <f t="shared" si="9"/>
        <v>0.21000000000049113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920.71</v>
      </c>
      <c r="D406" s="1">
        <f>'PR-RAS'!E411</f>
        <v>905.32</v>
      </c>
      <c r="E406" s="1">
        <v>0</v>
      </c>
      <c r="F406" s="1">
        <v>0</v>
      </c>
      <c r="G406" s="2">
        <f t="shared" si="8"/>
        <v>1106.1967500000003</v>
      </c>
      <c r="H406" s="2">
        <f t="shared" si="9"/>
        <v>0.61000000000001364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526418.17999999993</v>
      </c>
      <c r="D407" s="1">
        <f>'PR-RAS'!E412</f>
        <v>646679.28999999992</v>
      </c>
      <c r="E407" s="1">
        <v>0</v>
      </c>
      <c r="F407" s="1">
        <v>0</v>
      </c>
      <c r="G407" s="2">
        <f t="shared" si="8"/>
        <v>738829.36456000002</v>
      </c>
      <c r="H407" s="2">
        <f t="shared" si="9"/>
        <v>0.469999999855645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517958.91000000003</v>
      </c>
      <c r="D408" s="1">
        <f>'PR-RAS'!E413</f>
        <v>647061.57999999996</v>
      </c>
      <c r="E408" s="1">
        <v>0</v>
      </c>
      <c r="F408" s="1">
        <v>0</v>
      </c>
      <c r="G408" s="2">
        <f t="shared" si="8"/>
        <v>737517.40248999989</v>
      </c>
      <c r="H408" s="2">
        <f t="shared" si="9"/>
        <v>0.51000000000931323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8459.2699999999022</v>
      </c>
      <c r="D409" s="1">
        <f>'PR-RAS'!E414</f>
        <v>0</v>
      </c>
      <c r="E409" s="1">
        <v>0</v>
      </c>
      <c r="F409" s="1">
        <v>0</v>
      </c>
      <c r="G409" s="2">
        <f t="shared" si="8"/>
        <v>3451.3821599999601</v>
      </c>
      <c r="H409" s="2">
        <f t="shared" si="9"/>
        <v>0.26999999990221113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382.29000000003725</v>
      </c>
      <c r="E410" s="1">
        <v>0</v>
      </c>
      <c r="F410" s="1">
        <v>0</v>
      </c>
      <c r="G410" s="2">
        <f t="shared" si="8"/>
        <v>312.71322000003045</v>
      </c>
      <c r="H410" s="2">
        <f t="shared" si="9"/>
        <v>0.2900000000372529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3824.4</v>
      </c>
      <c r="E411" s="1">
        <v>0</v>
      </c>
      <c r="F411" s="1">
        <v>0</v>
      </c>
      <c r="G411" s="2">
        <f t="shared" si="8"/>
        <v>3136.0079999999998</v>
      </c>
      <c r="H411" s="2">
        <f t="shared" si="9"/>
        <v>0.40000000000009095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1412.15</v>
      </c>
      <c r="D412" s="1">
        <f>'PR-RAS'!E417</f>
        <v>0</v>
      </c>
      <c r="E412" s="1">
        <v>0</v>
      </c>
      <c r="F412" s="1">
        <v>0</v>
      </c>
      <c r="G412" s="2">
        <f t="shared" si="8"/>
        <v>580.39364999999998</v>
      </c>
      <c r="H412" s="2">
        <f t="shared" si="9"/>
        <v>0.15000000000009095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40780.549999999996</v>
      </c>
      <c r="D413" s="1">
        <f>'PR-RAS'!E418</f>
        <v>40088.909999999996</v>
      </c>
      <c r="E413" s="1">
        <v>0</v>
      </c>
      <c r="F413" s="1">
        <v>0</v>
      </c>
      <c r="G413" s="2">
        <f t="shared" si="8"/>
        <v>49834.848439999994</v>
      </c>
      <c r="H413" s="2">
        <f t="shared" si="9"/>
        <v>0.54000000000814907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526418.17999999993</v>
      </c>
      <c r="D633" s="1">
        <f>'PR-RAS'!E639</f>
        <v>646679.28999999992</v>
      </c>
      <c r="E633" s="1">
        <v>0</v>
      </c>
      <c r="F633" s="1">
        <v>0</v>
      </c>
      <c r="G633" s="2">
        <f t="shared" si="10"/>
        <v>1150098.9123199999</v>
      </c>
      <c r="H633" s="2">
        <f t="shared" si="11"/>
        <v>0.469999999855645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517958.91000000003</v>
      </c>
      <c r="D634" s="1">
        <f>'PR-RAS'!E640</f>
        <v>647061.57999999996</v>
      </c>
      <c r="E634" s="1">
        <v>0</v>
      </c>
      <c r="F634" s="1">
        <v>0</v>
      </c>
      <c r="G634" s="2">
        <f t="shared" si="10"/>
        <v>1147047.95031</v>
      </c>
      <c r="H634" s="2">
        <f t="shared" si="11"/>
        <v>0.51000000000931323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8459.2699999999022</v>
      </c>
      <c r="D635" s="1">
        <f>'PR-RAS'!E641</f>
        <v>0</v>
      </c>
      <c r="E635" s="1">
        <v>0</v>
      </c>
      <c r="F635" s="1">
        <v>0</v>
      </c>
      <c r="G635" s="2">
        <f t="shared" si="10"/>
        <v>5363.1771799999378</v>
      </c>
      <c r="H635" s="2">
        <f t="shared" si="11"/>
        <v>0.26999999990221113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382.29000000003725</v>
      </c>
      <c r="E636" s="1">
        <v>0</v>
      </c>
      <c r="F636" s="1">
        <v>0</v>
      </c>
      <c r="G636" s="2">
        <f t="shared" si="10"/>
        <v>485.50830000004731</v>
      </c>
      <c r="H636" s="2">
        <f t="shared" si="11"/>
        <v>0.2900000000372529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3824.4</v>
      </c>
      <c r="E637" s="1">
        <v>0</v>
      </c>
      <c r="F637" s="1">
        <v>0</v>
      </c>
      <c r="G637" s="2">
        <f t="shared" si="10"/>
        <v>4864.6368000000002</v>
      </c>
      <c r="H637" s="2">
        <f t="shared" si="11"/>
        <v>0.40000000000009095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1412.15</v>
      </c>
      <c r="D638" s="1">
        <f>'PR-RAS'!E644</f>
        <v>0</v>
      </c>
      <c r="E638" s="1">
        <v>0</v>
      </c>
      <c r="F638" s="1">
        <v>0</v>
      </c>
      <c r="G638" s="2">
        <f t="shared" si="10"/>
        <v>899.53955000000008</v>
      </c>
      <c r="H638" s="2">
        <f t="shared" si="11"/>
        <v>0.15000000000009095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7047.1199999999026</v>
      </c>
      <c r="D639" s="1">
        <f>'PR-RAS'!E645</f>
        <v>3442.1099999999628</v>
      </c>
      <c r="E639" s="1">
        <v>0</v>
      </c>
      <c r="F639" s="1">
        <v>0</v>
      </c>
      <c r="G639" s="2">
        <f t="shared" si="10"/>
        <v>8888.1949199998908</v>
      </c>
      <c r="H639" s="2">
        <f t="shared" si="11"/>
        <v>0.22999999986541297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80123.570000000007</v>
      </c>
      <c r="D641" s="1">
        <f>'PR-RAS'!E647</f>
        <v>98654.9</v>
      </c>
      <c r="E641" s="1">
        <v>0</v>
      </c>
      <c r="F641" s="1">
        <v>0</v>
      </c>
      <c r="G641" s="2">
        <f t="shared" si="10"/>
        <v>177557.35680000001</v>
      </c>
      <c r="H641" s="2">
        <f t="shared" si="11"/>
        <v>0.52999999999883585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9950.61</v>
      </c>
      <c r="D642" s="1">
        <f>'PR-RAS'!E649</f>
        <v>17611.71</v>
      </c>
      <c r="E642" s="1">
        <v>0</v>
      </c>
      <c r="F642" s="1">
        <v>0</v>
      </c>
      <c r="G642" s="2">
        <f t="shared" si="10"/>
        <v>28956.553230000001</v>
      </c>
      <c r="H642" s="2">
        <f t="shared" si="11"/>
        <v>0.68000000000029104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86006.76</v>
      </c>
      <c r="D643" s="1">
        <f>'PR-RAS'!E650</f>
        <v>106571.24</v>
      </c>
      <c r="E643" s="1">
        <v>0</v>
      </c>
      <c r="F643" s="1">
        <v>0</v>
      </c>
      <c r="G643" s="2">
        <f t="shared" si="10"/>
        <v>192053.81208</v>
      </c>
      <c r="H643" s="2">
        <f t="shared" si="11"/>
        <v>0.48000000001047738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83289.88</v>
      </c>
      <c r="D644" s="1">
        <f>'PR-RAS'!E651</f>
        <v>114534.61</v>
      </c>
      <c r="E644" s="1">
        <v>0</v>
      </c>
      <c r="F644" s="1">
        <v>0</v>
      </c>
      <c r="G644" s="2">
        <f t="shared" si="10"/>
        <v>200846.9013</v>
      </c>
      <c r="H644" s="2">
        <f t="shared" si="11"/>
        <v>0.50999999999476131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12667.489999999991</v>
      </c>
      <c r="D645" s="1">
        <f>'PR-RAS'!E652</f>
        <v>9648.3400000000111</v>
      </c>
      <c r="E645" s="1">
        <v>0</v>
      </c>
      <c r="F645" s="1">
        <v>0</v>
      </c>
      <c r="G645" s="2">
        <f t="shared" si="10"/>
        <v>20584.925480000009</v>
      </c>
      <c r="H645" s="2">
        <f t="shared" si="11"/>
        <v>0.83000000000174623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v>
      </c>
      <c r="D647" s="1">
        <f>'PR-RAS'!E654</f>
        <v>44</v>
      </c>
      <c r="E647" s="1">
        <v>0</v>
      </c>
      <c r="F647" s="1">
        <v>0</v>
      </c>
      <c r="G647" s="2">
        <f t="shared" si="10"/>
        <v>85.272000000000006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v>
      </c>
      <c r="D649" s="1">
        <f>'PR-RAS'!E656</f>
        <v>38</v>
      </c>
      <c r="E649" s="1">
        <v>0</v>
      </c>
      <c r="F649" s="1">
        <v>0</v>
      </c>
      <c r="G649" s="2">
        <f t="shared" si="10"/>
        <v>73.872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465532.22</v>
      </c>
      <c r="D669" s="1">
        <f>'PR-RAS'!E676</f>
        <v>590697.38</v>
      </c>
      <c r="E669" s="1">
        <v>0</v>
      </c>
      <c r="F669" s="1">
        <v>0</v>
      </c>
      <c r="G669" s="2">
        <f t="shared" si="10"/>
        <v>1100147.2226400001</v>
      </c>
      <c r="H669" s="2">
        <f t="shared" si="11"/>
        <v>0.59999999997671694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2440.6</v>
      </c>
      <c r="D687" s="1">
        <f>'PR-RAS'!E694</f>
        <v>0</v>
      </c>
      <c r="E687" s="1">
        <v>0</v>
      </c>
      <c r="F687" s="1">
        <v>0</v>
      </c>
      <c r="G687" s="2">
        <f t="shared" si="10"/>
        <v>1674.2516000000001</v>
      </c>
      <c r="H687" s="2">
        <f t="shared" si="11"/>
        <v>0.40000000000009095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2976.21</v>
      </c>
      <c r="D703" s="1">
        <f>'PR-RAS'!E710</f>
        <v>747.31</v>
      </c>
      <c r="E703" s="1">
        <v>0</v>
      </c>
      <c r="F703" s="1">
        <v>0</v>
      </c>
      <c r="G703" s="2">
        <f t="shared" si="10"/>
        <v>3138.5226599999996</v>
      </c>
      <c r="H703" s="2">
        <f t="shared" si="11"/>
        <v>0.51999999999998181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600</v>
      </c>
      <c r="E709" s="1">
        <v>0</v>
      </c>
      <c r="F709" s="1">
        <v>0</v>
      </c>
      <c r="G709" s="2">
        <f t="shared" si="10"/>
        <v>849.59999999999991</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957.59</v>
      </c>
      <c r="D710" s="1">
        <f>'PR-RAS'!E717</f>
        <v>882.88</v>
      </c>
      <c r="E710" s="1">
        <v>0</v>
      </c>
      <c r="F710" s="1">
        <v>0</v>
      </c>
      <c r="G710" s="2">
        <f t="shared" si="10"/>
        <v>1930.8551499999999</v>
      </c>
      <c r="H710" s="2">
        <f t="shared" si="11"/>
        <v>0.52999999999997272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27816.67</v>
      </c>
      <c r="D711" s="1">
        <f>'PR-RAS'!E718</f>
        <v>32879.379999999997</v>
      </c>
      <c r="E711" s="1">
        <v>0</v>
      </c>
      <c r="F711" s="1">
        <v>0</v>
      </c>
      <c r="G711" s="2">
        <f t="shared" si="10"/>
        <v>66438.555299999993</v>
      </c>
      <c r="H711" s="2">
        <f t="shared" si="11"/>
        <v>0.70999999999912689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583.79999999999995</v>
      </c>
      <c r="D715" s="1">
        <f>'PR-RAS'!E722</f>
        <v>1076.72</v>
      </c>
      <c r="E715" s="1">
        <v>0</v>
      </c>
      <c r="F715" s="1">
        <v>0</v>
      </c>
      <c r="G715" s="2">
        <f t="shared" si="10"/>
        <v>1954.3893599999997</v>
      </c>
      <c r="H715" s="2">
        <f t="shared" si="11"/>
        <v>0.48000000000001819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392.84</v>
      </c>
      <c r="D821" s="1">
        <f>'PR-RAS'!E828</f>
        <v>398.33</v>
      </c>
      <c r="E821" s="1">
        <v>0</v>
      </c>
      <c r="F821" s="1">
        <v>0</v>
      </c>
      <c r="G821" s="2">
        <f t="shared" si="18"/>
        <v>975.39</v>
      </c>
      <c r="H821" s="2">
        <f t="shared" si="19"/>
        <v>0.49000000000000909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113373.58</v>
      </c>
      <c r="D1480" s="6"/>
      <c r="E1480" s="6">
        <v>0</v>
      </c>
      <c r="F1480" s="6">
        <v>0</v>
      </c>
      <c r="G1480" s="7">
        <f t="shared" ref="G1480:G1580" si="34">B1480/1000*C1480</f>
        <v>113.37358</v>
      </c>
      <c r="H1480" s="7">
        <f t="shared" ref="H1480:H1580" si="35">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784370.83</v>
      </c>
      <c r="D1481" s="1">
        <v>0</v>
      </c>
      <c r="E1481" s="1">
        <v>0</v>
      </c>
      <c r="F1481" s="1">
        <v>0</v>
      </c>
      <c r="G1481" s="2">
        <f t="shared" si="34"/>
        <v>1568.7416599999999</v>
      </c>
      <c r="H1481" s="2">
        <f t="shared" si="35"/>
        <v>0.17000000004190952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784370.83</v>
      </c>
      <c r="D1483" s="1">
        <v>0</v>
      </c>
      <c r="E1483" s="1">
        <v>0</v>
      </c>
      <c r="F1483" s="1">
        <v>0</v>
      </c>
      <c r="G1483" s="2">
        <f t="shared" si="34"/>
        <v>3137.4833199999998</v>
      </c>
      <c r="H1483" s="2">
        <f t="shared" si="35"/>
        <v>0.17000000004190952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656548.56999999995</v>
      </c>
      <c r="D1484" s="1">
        <v>0</v>
      </c>
      <c r="E1484" s="1">
        <v>0</v>
      </c>
      <c r="F1484" s="1">
        <v>0</v>
      </c>
      <c r="G1484" s="2">
        <f t="shared" si="34"/>
        <v>3282.7428499999996</v>
      </c>
      <c r="H1484" s="2">
        <f t="shared" si="35"/>
        <v>0.43000000005122274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107202.45</v>
      </c>
      <c r="D1485" s="1">
        <v>0</v>
      </c>
      <c r="E1485" s="1">
        <v>0</v>
      </c>
      <c r="F1485" s="1">
        <v>0</v>
      </c>
      <c r="G1485" s="2">
        <f t="shared" si="34"/>
        <v>643.21469999999999</v>
      </c>
      <c r="H1485" s="2">
        <f t="shared" si="35"/>
        <v>0.44999999999708962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962.81</v>
      </c>
      <c r="D1486" s="1">
        <v>0</v>
      </c>
      <c r="E1486" s="1">
        <v>0</v>
      </c>
      <c r="F1486" s="1">
        <v>0</v>
      </c>
      <c r="G1486" s="2">
        <f t="shared" si="34"/>
        <v>6.7396699999999994</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19657</v>
      </c>
      <c r="D1491" s="1">
        <v>0</v>
      </c>
      <c r="E1491" s="1">
        <v>0</v>
      </c>
      <c r="F1491" s="1">
        <v>0</v>
      </c>
      <c r="G1491" s="2">
        <f t="shared" si="34"/>
        <v>235.88400000000001</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782223.37000000011</v>
      </c>
      <c r="D1499" s="1">
        <v>0</v>
      </c>
      <c r="E1499" s="1">
        <v>0</v>
      </c>
      <c r="F1499" s="1">
        <v>0</v>
      </c>
      <c r="G1499" s="2">
        <f t="shared" si="34"/>
        <v>15644.467400000003</v>
      </c>
      <c r="H1499" s="2">
        <f t="shared" si="35"/>
        <v>0.37000000011175871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782168.74000000011</v>
      </c>
      <c r="D1501" s="1">
        <v>0</v>
      </c>
      <c r="E1501" s="1">
        <v>0</v>
      </c>
      <c r="F1501" s="1">
        <v>0</v>
      </c>
      <c r="G1501" s="2">
        <f t="shared" si="34"/>
        <v>17207.71228</v>
      </c>
      <c r="H1501" s="2">
        <f t="shared" si="35"/>
        <v>0.2599999998928979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558229.67000000004</v>
      </c>
      <c r="D1502" s="1">
        <v>0</v>
      </c>
      <c r="E1502" s="1">
        <v>0</v>
      </c>
      <c r="F1502" s="1">
        <v>0</v>
      </c>
      <c r="G1502" s="2">
        <f t="shared" si="34"/>
        <v>12839.282410000002</v>
      </c>
      <c r="H1502" s="2">
        <f t="shared" si="35"/>
        <v>0.32999999995809048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214058.96</v>
      </c>
      <c r="D1503" s="1">
        <v>0</v>
      </c>
      <c r="E1503" s="1">
        <v>0</v>
      </c>
      <c r="F1503" s="1">
        <v>0</v>
      </c>
      <c r="G1503" s="2">
        <f t="shared" si="34"/>
        <v>5137.4150399999999</v>
      </c>
      <c r="H1503" s="2">
        <f t="shared" si="35"/>
        <v>4.0000000008149073E-2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962.81</v>
      </c>
      <c r="D1504" s="1">
        <v>0</v>
      </c>
      <c r="E1504" s="1">
        <v>0</v>
      </c>
      <c r="F1504" s="1">
        <v>0</v>
      </c>
      <c r="G1504" s="2">
        <f t="shared" si="34"/>
        <v>24.070250000000001</v>
      </c>
      <c r="H1504" s="2">
        <f t="shared" si="35"/>
        <v>0.19000000000005457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8917.2999999999993</v>
      </c>
      <c r="D1509" s="1">
        <v>0</v>
      </c>
      <c r="E1509" s="1">
        <v>0</v>
      </c>
      <c r="F1509" s="1">
        <v>0</v>
      </c>
      <c r="G1509" s="2">
        <f t="shared" si="34"/>
        <v>267.51899999999995</v>
      </c>
      <c r="H1509" s="2">
        <f t="shared" si="35"/>
        <v>0.2999999999992724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54.63</v>
      </c>
      <c r="D1510" s="1">
        <v>0</v>
      </c>
      <c r="E1510" s="1">
        <v>0</v>
      </c>
      <c r="F1510" s="1">
        <v>0</v>
      </c>
      <c r="G1510" s="2">
        <f t="shared" si="34"/>
        <v>1.69353</v>
      </c>
      <c r="H1510" s="2">
        <f t="shared" si="35"/>
        <v>0.36999999999999744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115521.0399999998</v>
      </c>
      <c r="D1517" s="1">
        <v>0</v>
      </c>
      <c r="E1517" s="1">
        <v>0</v>
      </c>
      <c r="F1517" s="1">
        <v>0</v>
      </c>
      <c r="G1517" s="2">
        <f t="shared" si="34"/>
        <v>4389.7995199999923</v>
      </c>
      <c r="H1517" s="2">
        <f t="shared" si="35"/>
        <v>3.9999999804422259E-2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844.55</v>
      </c>
      <c r="D1518" s="1">
        <v>0</v>
      </c>
      <c r="E1518" s="1">
        <v>0</v>
      </c>
      <c r="F1518" s="1">
        <v>0</v>
      </c>
      <c r="G1518" s="2">
        <f t="shared" si="34"/>
        <v>32.937449999999998</v>
      </c>
      <c r="H1518" s="2">
        <f t="shared" si="35"/>
        <v>0.45000000000004547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844.55</v>
      </c>
      <c r="D1524" s="1">
        <v>0</v>
      </c>
      <c r="E1524" s="1">
        <v>0</v>
      </c>
      <c r="F1524" s="1">
        <v>0</v>
      </c>
      <c r="G1524" s="2">
        <f t="shared" si="34"/>
        <v>38.004749999999994</v>
      </c>
      <c r="H1524" s="2">
        <f t="shared" si="35"/>
        <v>0.45000000000004547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844.55</v>
      </c>
      <c r="D1530" s="1">
        <v>0</v>
      </c>
      <c r="E1530" s="1">
        <v>0</v>
      </c>
      <c r="F1530" s="1">
        <v>0</v>
      </c>
      <c r="G1530" s="2">
        <f t="shared" si="34"/>
        <v>43.072049999999997</v>
      </c>
      <c r="H1530" s="2">
        <f t="shared" si="35"/>
        <v>0.45000000000004547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844.55</v>
      </c>
      <c r="D1531" s="1">
        <v>0</v>
      </c>
      <c r="E1531" s="1">
        <v>0</v>
      </c>
      <c r="F1531" s="1">
        <v>0</v>
      </c>
      <c r="G1531" s="2">
        <f t="shared" si="34"/>
        <v>43.916599999999995</v>
      </c>
      <c r="H1531" s="2">
        <f t="shared" si="35"/>
        <v>0.45000000000004547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114676.49</v>
      </c>
      <c r="D1576" s="1">
        <v>0</v>
      </c>
      <c r="E1576" s="1">
        <v>0</v>
      </c>
      <c r="F1576" s="1">
        <v>0</v>
      </c>
      <c r="G1576" s="2">
        <f t="shared" si="34"/>
        <v>11123.61953</v>
      </c>
      <c r="H1576" s="2">
        <f t="shared" si="35"/>
        <v>0.49000000000523869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114676.49</v>
      </c>
      <c r="D1578" s="1">
        <v>0</v>
      </c>
      <c r="E1578" s="1">
        <v>0</v>
      </c>
      <c r="F1578" s="1">
        <v>0</v>
      </c>
      <c r="G1578" s="2">
        <f t="shared" si="34"/>
        <v>11352.972510000001</v>
      </c>
      <c r="H1578" s="2">
        <f t="shared" si="35"/>
        <v>0.49000000000523869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16125</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9"/>
      <c r="F8" s="330" t="s">
        <v>32</v>
      </c>
      <c r="G8" s="33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526299.57999999996</v>
      </c>
      <c r="I16" s="170">
        <f>'PR-RAS'!E6</f>
        <v>645692.28999999992</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513804.10000000003</v>
      </c>
      <c r="I17" s="170">
        <f>'PR-RAS'!E151</f>
        <v>647051.67999999993</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7047.1199999999026</v>
      </c>
      <c r="I18" s="170">
        <f>'PR-RAS'!E645</f>
        <v>3442.1099999999628</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113373.58</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115521.0399999998</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844.55</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114676.49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48" zoomScaleNormal="100" workbookViewId="0">
      <selection activeCell="E101" sqref="E10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526299.57999999996</v>
      </c>
      <c r="E6" s="51">
        <f>E7+E44+E50+E82+E106+E124+E133+E139</f>
        <v>645692.28999999992</v>
      </c>
      <c r="F6" s="52">
        <f t="shared" ref="F6:F131" si="0">IF(D6&lt;&gt;0,IF(E6/D6&gt;=100,"&gt;&gt;100",E6/D6*100),"-")</f>
        <v>122.68531356228709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470627.27999999997</v>
      </c>
      <c r="E50" s="51">
        <f>E51+E54+E59+E62+E65+E68+E71+E74+E77</f>
        <v>590697.38</v>
      </c>
      <c r="F50" s="52">
        <f t="shared" si="0"/>
        <v>125.51277945468865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465532.22</v>
      </c>
      <c r="E68" s="51">
        <f t="shared" si="15"/>
        <v>590697.38</v>
      </c>
      <c r="F68" s="52">
        <f t="shared" si="0"/>
        <v>126.88646555978447</v>
      </c>
    </row>
    <row r="69" spans="1:6" ht="12.75" customHeight="1" x14ac:dyDescent="0.2">
      <c r="A69" s="53" t="s">
        <v>184</v>
      </c>
      <c r="B69" s="85" t="s">
        <v>185</v>
      </c>
      <c r="C69" s="50" t="s">
        <v>184</v>
      </c>
      <c r="D69" s="242">
        <v>465532.22</v>
      </c>
      <c r="E69" s="242">
        <v>590697.38</v>
      </c>
      <c r="F69" s="52">
        <f t="shared" si="0"/>
        <v>126.88646555978447</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2440.6</v>
      </c>
      <c r="E74" s="51">
        <f t="shared" si="17"/>
        <v>0</v>
      </c>
      <c r="F74" s="52">
        <f t="shared" si="0"/>
        <v>0</v>
      </c>
    </row>
    <row r="75" spans="1:6" ht="12.75" customHeight="1" x14ac:dyDescent="0.2">
      <c r="A75" s="53" t="s">
        <v>196</v>
      </c>
      <c r="B75" s="85" t="s">
        <v>197</v>
      </c>
      <c r="C75" s="50" t="s">
        <v>196</v>
      </c>
      <c r="D75" s="242">
        <v>2440.6</v>
      </c>
      <c r="E75" s="242">
        <v>0</v>
      </c>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2654.46</v>
      </c>
      <c r="E77" s="51">
        <f t="shared" si="18"/>
        <v>0</v>
      </c>
      <c r="F77" s="52">
        <f t="shared" si="0"/>
        <v>0</v>
      </c>
    </row>
    <row r="78" spans="1:6" ht="12.75" customHeight="1" x14ac:dyDescent="0.2">
      <c r="A78" s="53">
        <v>6391</v>
      </c>
      <c r="B78" s="85" t="s">
        <v>202</v>
      </c>
      <c r="C78" s="50" t="s">
        <v>203</v>
      </c>
      <c r="D78" s="242">
        <v>2654.46</v>
      </c>
      <c r="E78" s="242"/>
      <c r="F78" s="52">
        <f t="shared" si="0"/>
        <v>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310">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2313.3200000000002</v>
      </c>
      <c r="E82" s="51">
        <f t="shared" si="19"/>
        <v>3185.2</v>
      </c>
      <c r="F82" s="52">
        <f t="shared" si="0"/>
        <v>137.68955440665363</v>
      </c>
    </row>
    <row r="83" spans="1:6" ht="12.75" customHeight="1" x14ac:dyDescent="0.2">
      <c r="A83" s="53">
        <v>641</v>
      </c>
      <c r="B83" s="85" t="s">
        <v>212</v>
      </c>
      <c r="C83" s="50" t="s">
        <v>213</v>
      </c>
      <c r="D83" s="51">
        <f t="shared" ref="D83:E83" si="20">SUM(D84:D90)</f>
        <v>0.02</v>
      </c>
      <c r="E83" s="51">
        <f t="shared" si="20"/>
        <v>0.01</v>
      </c>
      <c r="F83" s="52">
        <f t="shared" si="0"/>
        <v>50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0.02</v>
      </c>
      <c r="E85" s="242">
        <v>0.01</v>
      </c>
      <c r="F85" s="52">
        <f t="shared" si="0"/>
        <v>50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1172.1600000000001</v>
      </c>
      <c r="E91" s="51">
        <f t="shared" si="21"/>
        <v>2013.28</v>
      </c>
      <c r="F91" s="52">
        <f t="shared" si="0"/>
        <v>171.75812175812175</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1172.1600000000001</v>
      </c>
      <c r="E93" s="242">
        <v>2013.28</v>
      </c>
      <c r="F93" s="52">
        <f t="shared" si="0"/>
        <v>171.75812175812175</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1141.1400000000001</v>
      </c>
      <c r="E98" s="51">
        <f t="shared" si="22"/>
        <v>1171.9100000000001</v>
      </c>
      <c r="F98" s="52">
        <f t="shared" si="0"/>
        <v>102.69642638063689</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1141.1400000000001</v>
      </c>
      <c r="E100" s="242">
        <v>1171.9100000000001</v>
      </c>
      <c r="F100" s="52">
        <f t="shared" si="0"/>
        <v>102.69642638063689</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6962.06</v>
      </c>
      <c r="E106" s="51">
        <f t="shared" si="23"/>
        <v>4145.1400000000003</v>
      </c>
      <c r="F106" s="52">
        <f t="shared" si="0"/>
        <v>59.538987023955556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6962.06</v>
      </c>
      <c r="E112" s="51">
        <f t="shared" si="25"/>
        <v>4145.1400000000003</v>
      </c>
      <c r="F112" s="52">
        <f t="shared" si="0"/>
        <v>59.538987023955556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6962.06</v>
      </c>
      <c r="E117" s="242">
        <v>4145.1400000000003</v>
      </c>
      <c r="F117" s="52">
        <f t="shared" si="0"/>
        <v>59.538987023955556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1071.29</v>
      </c>
      <c r="E124" s="51">
        <f t="shared" si="27"/>
        <v>383</v>
      </c>
      <c r="F124" s="52">
        <f t="shared" si="0"/>
        <v>35.751290500238028</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1071.29</v>
      </c>
      <c r="E128" s="51">
        <f t="shared" si="29"/>
        <v>383</v>
      </c>
      <c r="F128" s="52">
        <f t="shared" si="0"/>
        <v>35.751290500238028</v>
      </c>
    </row>
    <row r="129" spans="1:6" ht="12.75" customHeight="1" x14ac:dyDescent="0.2">
      <c r="A129" s="53">
        <v>6631</v>
      </c>
      <c r="B129" s="86" t="s">
        <v>304</v>
      </c>
      <c r="C129" s="50" t="s">
        <v>305</v>
      </c>
      <c r="D129" s="242">
        <v>1071.29</v>
      </c>
      <c r="E129" s="242">
        <v>383</v>
      </c>
      <c r="F129" s="52">
        <f t="shared" si="0"/>
        <v>35.751290500238028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45325.63</v>
      </c>
      <c r="E133" s="51">
        <f t="shared" si="30"/>
        <v>47281.57</v>
      </c>
      <c r="F133" s="52">
        <f t="shared" ref="F133:F223" si="31">IF(D133&lt;&gt;0,IF(E133/D133&gt;=100,"&gt;&gt;100",E133/D133*100),"-")</f>
        <v>104.31530681426821</v>
      </c>
    </row>
    <row r="134" spans="1:6" ht="24" x14ac:dyDescent="0.2">
      <c r="A134" s="53">
        <v>671</v>
      </c>
      <c r="B134" s="232" t="s">
        <v>314</v>
      </c>
      <c r="C134" s="50" t="s">
        <v>315</v>
      </c>
      <c r="D134" s="51">
        <f t="shared" ref="D134:E134" si="32">SUM(D135:D137)</f>
        <v>45325.63</v>
      </c>
      <c r="E134" s="51">
        <f t="shared" si="32"/>
        <v>47281.57</v>
      </c>
      <c r="F134" s="52">
        <f t="shared" si="31"/>
        <v>104.31530681426821</v>
      </c>
    </row>
    <row r="135" spans="1:6" ht="12.75" customHeight="1" x14ac:dyDescent="0.2">
      <c r="A135" s="53">
        <v>6711</v>
      </c>
      <c r="B135" s="85" t="s">
        <v>316</v>
      </c>
      <c r="C135" s="50" t="s">
        <v>317</v>
      </c>
      <c r="D135" s="242">
        <v>45325.63</v>
      </c>
      <c r="E135" s="242">
        <v>47281.57</v>
      </c>
      <c r="F135" s="52">
        <f t="shared" si="31"/>
        <v>104.31530681426821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513804.10000000003</v>
      </c>
      <c r="E151" s="51">
        <f t="shared" si="35"/>
        <v>647051.67999999993</v>
      </c>
      <c r="F151" s="52">
        <f t="shared" si="31"/>
        <v>125.93353770435071</v>
      </c>
    </row>
    <row r="152" spans="1:6" ht="12.75" customHeight="1" x14ac:dyDescent="0.2">
      <c r="A152" s="53">
        <v>31</v>
      </c>
      <c r="B152" s="85" t="s">
        <v>349</v>
      </c>
      <c r="C152" s="50" t="s">
        <v>35</v>
      </c>
      <c r="D152" s="51">
        <f t="shared" ref="D152:E152" si="36">D153+D158+D159</f>
        <v>409591.27</v>
      </c>
      <c r="E152" s="51">
        <f t="shared" si="36"/>
        <v>542766.1</v>
      </c>
      <c r="F152" s="52">
        <f t="shared" si="31"/>
        <v>132.51407921853411</v>
      </c>
    </row>
    <row r="153" spans="1:6" ht="12.75" customHeight="1" x14ac:dyDescent="0.2">
      <c r="A153" s="53">
        <v>311</v>
      </c>
      <c r="B153" s="85" t="s">
        <v>350</v>
      </c>
      <c r="C153" s="50" t="s">
        <v>351</v>
      </c>
      <c r="D153" s="51">
        <f t="shared" ref="D153:E153" si="37">SUM(D154:D157)</f>
        <v>341843.26</v>
      </c>
      <c r="E153" s="51">
        <f t="shared" si="37"/>
        <v>448934.32</v>
      </c>
      <c r="F153" s="52">
        <f t="shared" si="31"/>
        <v>131.3275329752004</v>
      </c>
    </row>
    <row r="154" spans="1:6" ht="12.75" customHeight="1" x14ac:dyDescent="0.2">
      <c r="A154" s="53">
        <v>3111</v>
      </c>
      <c r="B154" s="85" t="s">
        <v>352</v>
      </c>
      <c r="C154" s="50" t="s">
        <v>353</v>
      </c>
      <c r="D154" s="242">
        <v>341843.26</v>
      </c>
      <c r="E154" s="242">
        <v>439757.62</v>
      </c>
      <c r="F154" s="52">
        <f t="shared" si="31"/>
        <v>128.64305705486191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v>3387.34</v>
      </c>
      <c r="F156" s="52" t="str">
        <f t="shared" si="31"/>
        <v>-</v>
      </c>
    </row>
    <row r="157" spans="1:6" ht="12.75" customHeight="1" x14ac:dyDescent="0.2">
      <c r="A157" s="53">
        <v>3114</v>
      </c>
      <c r="B157" s="85" t="s">
        <v>358</v>
      </c>
      <c r="C157" s="50" t="s">
        <v>359</v>
      </c>
      <c r="D157" s="242">
        <v>0</v>
      </c>
      <c r="E157" s="242">
        <v>5789.36</v>
      </c>
      <c r="F157" s="52" t="str">
        <f t="shared" si="31"/>
        <v>-</v>
      </c>
    </row>
    <row r="158" spans="1:6" ht="12.75" customHeight="1" x14ac:dyDescent="0.2">
      <c r="A158" s="53">
        <v>312</v>
      </c>
      <c r="B158" s="85" t="s">
        <v>360</v>
      </c>
      <c r="C158" s="50" t="s">
        <v>361</v>
      </c>
      <c r="D158" s="242">
        <v>12199.81</v>
      </c>
      <c r="E158" s="242">
        <v>19809.14</v>
      </c>
      <c r="F158" s="52">
        <f t="shared" si="31"/>
        <v>162.37252875249698</v>
      </c>
    </row>
    <row r="159" spans="1:6" ht="12.75" customHeight="1" x14ac:dyDescent="0.2">
      <c r="A159" s="53">
        <v>313</v>
      </c>
      <c r="B159" s="85" t="s">
        <v>362</v>
      </c>
      <c r="C159" s="50" t="s">
        <v>363</v>
      </c>
      <c r="D159" s="51">
        <f t="shared" ref="D159:E159" si="38">SUM(D160:D162)</f>
        <v>55548.2</v>
      </c>
      <c r="E159" s="51">
        <f t="shared" si="38"/>
        <v>74022.64</v>
      </c>
      <c r="F159" s="52">
        <f t="shared" si="31"/>
        <v>133.2583954115525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55548.2</v>
      </c>
      <c r="E161" s="242">
        <v>74022.64</v>
      </c>
      <c r="F161" s="52">
        <f t="shared" si="31"/>
        <v>133.2583954115525</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103453.86</v>
      </c>
      <c r="E163" s="51">
        <f t="shared" si="39"/>
        <v>103365.93</v>
      </c>
      <c r="F163" s="52">
        <f t="shared" si="31"/>
        <v>99.915005587998351</v>
      </c>
    </row>
    <row r="164" spans="1:6" ht="12.75" customHeight="1" x14ac:dyDescent="0.2">
      <c r="A164" s="53">
        <v>321</v>
      </c>
      <c r="B164" s="85" t="s">
        <v>371</v>
      </c>
      <c r="C164" s="50" t="s">
        <v>372</v>
      </c>
      <c r="D164" s="51">
        <f t="shared" ref="D164:E164" si="40">SUM(D165:D168)</f>
        <v>33833.82</v>
      </c>
      <c r="E164" s="51">
        <f t="shared" si="40"/>
        <v>36685.599999999991</v>
      </c>
      <c r="F164" s="52">
        <f t="shared" si="31"/>
        <v>108.42878516230208</v>
      </c>
    </row>
    <row r="165" spans="1:6" ht="12.75" customHeight="1" x14ac:dyDescent="0.2">
      <c r="A165" s="53">
        <v>3211</v>
      </c>
      <c r="B165" s="85" t="s">
        <v>373</v>
      </c>
      <c r="C165" s="50" t="s">
        <v>374</v>
      </c>
      <c r="D165" s="242">
        <v>2149.7199999999998</v>
      </c>
      <c r="E165" s="242">
        <v>1960.95</v>
      </c>
      <c r="F165" s="52">
        <f t="shared" si="31"/>
        <v>91.218856409206794</v>
      </c>
    </row>
    <row r="166" spans="1:6" ht="12.75" customHeight="1" x14ac:dyDescent="0.2">
      <c r="A166" s="53">
        <v>3212</v>
      </c>
      <c r="B166" s="85" t="s">
        <v>375</v>
      </c>
      <c r="C166" s="50" t="s">
        <v>376</v>
      </c>
      <c r="D166" s="242">
        <v>27816.67</v>
      </c>
      <c r="E166" s="242">
        <v>32879.379999999997</v>
      </c>
      <c r="F166" s="52">
        <f t="shared" si="31"/>
        <v>118.20027343316075</v>
      </c>
    </row>
    <row r="167" spans="1:6" ht="12.75" customHeight="1" x14ac:dyDescent="0.2">
      <c r="A167" s="53">
        <v>3213</v>
      </c>
      <c r="B167" s="85" t="s">
        <v>377</v>
      </c>
      <c r="C167" s="50" t="s">
        <v>378</v>
      </c>
      <c r="D167" s="242">
        <v>3867.43</v>
      </c>
      <c r="E167" s="242">
        <v>1845.27</v>
      </c>
      <c r="F167" s="52">
        <f t="shared" si="31"/>
        <v>47.713080779742626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44636.69</v>
      </c>
      <c r="E169" s="51">
        <f t="shared" si="41"/>
        <v>51583</v>
      </c>
      <c r="F169" s="52">
        <f t="shared" si="31"/>
        <v>115.56188418092827</v>
      </c>
    </row>
    <row r="170" spans="1:6" ht="12.75" customHeight="1" x14ac:dyDescent="0.2">
      <c r="A170" s="53">
        <v>3221</v>
      </c>
      <c r="B170" s="85" t="s">
        <v>383</v>
      </c>
      <c r="C170" s="50" t="s">
        <v>384</v>
      </c>
      <c r="D170" s="242">
        <v>4445.33</v>
      </c>
      <c r="E170" s="242">
        <v>4698.3</v>
      </c>
      <c r="F170" s="52">
        <f t="shared" si="31"/>
        <v>105.69069112979238</v>
      </c>
    </row>
    <row r="171" spans="1:6" ht="12.75" customHeight="1" x14ac:dyDescent="0.2">
      <c r="A171" s="53">
        <v>3222</v>
      </c>
      <c r="B171" s="85" t="s">
        <v>385</v>
      </c>
      <c r="C171" s="50" t="s">
        <v>386</v>
      </c>
      <c r="D171" s="242">
        <v>25002.2</v>
      </c>
      <c r="E171" s="242">
        <v>29397.69</v>
      </c>
      <c r="F171" s="52">
        <f t="shared" si="31"/>
        <v>117.58041292366271</v>
      </c>
    </row>
    <row r="172" spans="1:6" ht="12.75" customHeight="1" x14ac:dyDescent="0.2">
      <c r="A172" s="53">
        <v>3223</v>
      </c>
      <c r="B172" s="85" t="s">
        <v>387</v>
      </c>
      <c r="C172" s="50" t="s">
        <v>388</v>
      </c>
      <c r="D172" s="242">
        <v>13995.87</v>
      </c>
      <c r="E172" s="242">
        <v>15318.93</v>
      </c>
      <c r="F172" s="52">
        <f t="shared" si="31"/>
        <v>109.45321727052337</v>
      </c>
    </row>
    <row r="173" spans="1:6" ht="12.75" customHeight="1" x14ac:dyDescent="0.2">
      <c r="A173" s="53">
        <v>3224</v>
      </c>
      <c r="B173" s="85" t="s">
        <v>389</v>
      </c>
      <c r="C173" s="50" t="s">
        <v>390</v>
      </c>
      <c r="D173" s="242">
        <v>749.82</v>
      </c>
      <c r="E173" s="242">
        <v>960.19</v>
      </c>
      <c r="F173" s="52">
        <f t="shared" si="31"/>
        <v>128.05606678936277</v>
      </c>
    </row>
    <row r="174" spans="1:6" ht="12.75" customHeight="1" x14ac:dyDescent="0.2">
      <c r="A174" s="53">
        <v>3225</v>
      </c>
      <c r="B174" s="85" t="s">
        <v>391</v>
      </c>
      <c r="C174" s="50" t="s">
        <v>392</v>
      </c>
      <c r="D174" s="242">
        <v>318.57</v>
      </c>
      <c r="E174" s="242">
        <v>990.29</v>
      </c>
      <c r="F174" s="52">
        <f t="shared" si="31"/>
        <v>310.85475719622065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124.9</v>
      </c>
      <c r="E176" s="242">
        <v>217.6</v>
      </c>
      <c r="F176" s="52">
        <f t="shared" si="31"/>
        <v>174.2193755004003</v>
      </c>
    </row>
    <row r="177" spans="1:6" ht="12.75" customHeight="1" x14ac:dyDescent="0.2">
      <c r="A177" s="53">
        <v>323</v>
      </c>
      <c r="B177" s="85" t="s">
        <v>397</v>
      </c>
      <c r="C177" s="50" t="s">
        <v>398</v>
      </c>
      <c r="D177" s="51">
        <f t="shared" ref="D177:E177" si="42">SUM(D178:D186)</f>
        <v>12229.45</v>
      </c>
      <c r="E177" s="51">
        <f t="shared" si="42"/>
        <v>8505.27</v>
      </c>
      <c r="F177" s="52">
        <f t="shared" si="31"/>
        <v>69.547444897358417</v>
      </c>
    </row>
    <row r="178" spans="1:6" ht="12.75" customHeight="1" x14ac:dyDescent="0.2">
      <c r="A178" s="53">
        <v>3231</v>
      </c>
      <c r="B178" s="85" t="s">
        <v>399</v>
      </c>
      <c r="C178" s="50" t="s">
        <v>400</v>
      </c>
      <c r="D178" s="242">
        <v>746.16</v>
      </c>
      <c r="E178" s="242">
        <v>656.79</v>
      </c>
      <c r="F178" s="52">
        <f t="shared" si="31"/>
        <v>88.0226761016404</v>
      </c>
    </row>
    <row r="179" spans="1:6" ht="12.75" customHeight="1" x14ac:dyDescent="0.2">
      <c r="A179" s="53">
        <v>3232</v>
      </c>
      <c r="B179" s="85" t="s">
        <v>401</v>
      </c>
      <c r="C179" s="50" t="s">
        <v>402</v>
      </c>
      <c r="D179" s="242">
        <v>3610.91</v>
      </c>
      <c r="E179" s="242">
        <v>93.75</v>
      </c>
      <c r="F179" s="52">
        <f t="shared" si="31"/>
        <v>2.5962984400054281</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1851.99</v>
      </c>
      <c r="E181" s="242">
        <v>1821.8</v>
      </c>
      <c r="F181" s="52">
        <f t="shared" si="31"/>
        <v>98.369861608324015</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2095.4699999999998</v>
      </c>
      <c r="E183" s="242">
        <v>2254.7600000000002</v>
      </c>
      <c r="F183" s="52">
        <f t="shared" si="31"/>
        <v>107.60163590984364</v>
      </c>
    </row>
    <row r="184" spans="1:6" ht="12.75" customHeight="1" x14ac:dyDescent="0.2">
      <c r="A184" s="53">
        <v>3237</v>
      </c>
      <c r="B184" s="85" t="s">
        <v>411</v>
      </c>
      <c r="C184" s="50" t="s">
        <v>412</v>
      </c>
      <c r="D184" s="242">
        <v>2778.38</v>
      </c>
      <c r="E184" s="242">
        <v>1664.2</v>
      </c>
      <c r="F184" s="52">
        <f t="shared" si="31"/>
        <v>59.898214067190239</v>
      </c>
    </row>
    <row r="185" spans="1:6" ht="12.75" customHeight="1" x14ac:dyDescent="0.2">
      <c r="A185" s="53">
        <v>3238</v>
      </c>
      <c r="B185" s="85" t="s">
        <v>413</v>
      </c>
      <c r="C185" s="50" t="s">
        <v>414</v>
      </c>
      <c r="D185" s="242">
        <v>1146.54</v>
      </c>
      <c r="E185" s="242">
        <v>2013.97</v>
      </c>
      <c r="F185" s="52">
        <f t="shared" si="31"/>
        <v>175.65632250074137</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5284.47</v>
      </c>
      <c r="E187" s="242"/>
      <c r="F187" s="52">
        <f t="shared" si="31"/>
        <v>0</v>
      </c>
    </row>
    <row r="188" spans="1:6" ht="12.75" customHeight="1" x14ac:dyDescent="0.2">
      <c r="A188" s="53">
        <v>329</v>
      </c>
      <c r="B188" s="85" t="s">
        <v>419</v>
      </c>
      <c r="C188" s="50" t="s">
        <v>420</v>
      </c>
      <c r="D188" s="51">
        <f t="shared" ref="D188:E188" si="43">SUM(D189:D195)</f>
        <v>7469.4299999999994</v>
      </c>
      <c r="E188" s="51">
        <f t="shared" si="43"/>
        <v>6592.0599999999995</v>
      </c>
      <c r="F188" s="52">
        <f t="shared" si="31"/>
        <v>88.253856050595559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1078.1099999999999</v>
      </c>
      <c r="E190" s="242">
        <v>1073.28</v>
      </c>
      <c r="F190" s="52">
        <f t="shared" si="31"/>
        <v>99.551993766869799</v>
      </c>
    </row>
    <row r="191" spans="1:6" ht="12.75" customHeight="1" x14ac:dyDescent="0.2">
      <c r="A191" s="53">
        <v>3293</v>
      </c>
      <c r="B191" s="85" t="s">
        <v>425</v>
      </c>
      <c r="C191" s="50" t="s">
        <v>426</v>
      </c>
      <c r="D191" s="242">
        <v>0</v>
      </c>
      <c r="E191" s="242">
        <v>46</v>
      </c>
      <c r="F191" s="52" t="str">
        <f t="shared" si="31"/>
        <v>-</v>
      </c>
    </row>
    <row r="192" spans="1:6" ht="12.75" customHeight="1" x14ac:dyDescent="0.2">
      <c r="A192" s="53">
        <v>3294</v>
      </c>
      <c r="B192" s="85" t="s">
        <v>427</v>
      </c>
      <c r="C192" s="50" t="s">
        <v>428</v>
      </c>
      <c r="D192" s="242">
        <v>108.09</v>
      </c>
      <c r="E192" s="242">
        <v>153.09</v>
      </c>
      <c r="F192" s="52">
        <f t="shared" si="31"/>
        <v>141.63197335553704</v>
      </c>
    </row>
    <row r="193" spans="1:6" ht="12.75" customHeight="1" x14ac:dyDescent="0.2">
      <c r="A193" s="53">
        <v>3295</v>
      </c>
      <c r="B193" s="85" t="s">
        <v>429</v>
      </c>
      <c r="C193" s="50" t="s">
        <v>430</v>
      </c>
      <c r="D193" s="242">
        <v>1897.7</v>
      </c>
      <c r="E193" s="242">
        <v>1736</v>
      </c>
      <c r="F193" s="52">
        <f t="shared" si="31"/>
        <v>91.479158981925494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4385.53</v>
      </c>
      <c r="E195" s="242">
        <v>3583.69</v>
      </c>
      <c r="F195" s="52">
        <f t="shared" si="31"/>
        <v>81.716234981860808</v>
      </c>
    </row>
    <row r="196" spans="1:6" ht="12.75" customHeight="1" x14ac:dyDescent="0.2">
      <c r="A196" s="53">
        <v>34</v>
      </c>
      <c r="B196" s="232" t="s">
        <v>435</v>
      </c>
      <c r="C196" s="50" t="s">
        <v>436</v>
      </c>
      <c r="D196" s="51">
        <f t="shared" ref="D196:E196" si="44">D197+D202+D210</f>
        <v>366.13</v>
      </c>
      <c r="E196" s="51">
        <f t="shared" si="44"/>
        <v>521.31999999999994</v>
      </c>
      <c r="F196" s="52">
        <f t="shared" si="31"/>
        <v>142.38658400021848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366.13</v>
      </c>
      <c r="E210" s="51">
        <f t="shared" si="47"/>
        <v>521.31999999999994</v>
      </c>
      <c r="F210" s="52">
        <f t="shared" si="31"/>
        <v>142.38658400021848</v>
      </c>
    </row>
    <row r="211" spans="1:6" ht="12.75" customHeight="1" x14ac:dyDescent="0.2">
      <c r="A211" s="53">
        <v>3431</v>
      </c>
      <c r="B211" s="232" t="s">
        <v>465</v>
      </c>
      <c r="C211" s="50" t="s">
        <v>466</v>
      </c>
      <c r="D211" s="242">
        <v>365.84</v>
      </c>
      <c r="E211" s="242">
        <v>511.45</v>
      </c>
      <c r="F211" s="52">
        <f t="shared" si="31"/>
        <v>139.80155259129674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0.28999999999999998</v>
      </c>
      <c r="E213" s="242">
        <v>9.8699999999999992</v>
      </c>
      <c r="F213" s="52">
        <f t="shared" si="31"/>
        <v>3403.4482758620688</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392.84</v>
      </c>
      <c r="E252" s="51">
        <f t="shared" si="63"/>
        <v>398.33</v>
      </c>
      <c r="F252" s="52">
        <f t="shared" ref="F252:F258" si="64">IF(D252&lt;&gt;0,IF(E252/D252&gt;=100,"&gt;&gt;100",E252/D252*100),"-")</f>
        <v>101.3975155279503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392.84</v>
      </c>
      <c r="E259" s="51">
        <f t="shared" si="66"/>
        <v>398.33</v>
      </c>
      <c r="F259" s="52">
        <f t="shared" ref="F259:F262" si="67">IF(D259&lt;&gt;0,IF(E259/D259&gt;=100,"&gt;&gt;100",E259/D259*100),"-")</f>
        <v>101.3975155279503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392.84</v>
      </c>
      <c r="E261" s="242">
        <v>398.33</v>
      </c>
      <c r="F261" s="52">
        <f t="shared" si="67"/>
        <v>101.3975155279503</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513804.10000000003</v>
      </c>
      <c r="E289" s="51">
        <f t="shared" si="79"/>
        <v>647051.67999999993</v>
      </c>
      <c r="F289" s="52">
        <f t="shared" si="76"/>
        <v>125.93353770435071</v>
      </c>
    </row>
    <row r="290" spans="1:6" ht="12.75" customHeight="1" x14ac:dyDescent="0.2">
      <c r="A290" s="53" t="s">
        <v>608</v>
      </c>
      <c r="B290" s="85" t="s">
        <v>619</v>
      </c>
      <c r="C290" s="50" t="s">
        <v>620</v>
      </c>
      <c r="D290" s="51">
        <f>IF(D6&gt;=D289,D6-D289,0)</f>
        <v>12495.479999999923</v>
      </c>
      <c r="E290" s="51">
        <f>IF(E6&gt;=E289,E6-E289,0)</f>
        <v>0</v>
      </c>
      <c r="F290" s="52">
        <f t="shared" si="76"/>
        <v>0</v>
      </c>
    </row>
    <row r="291" spans="1:6" ht="12.75" customHeight="1" x14ac:dyDescent="0.2">
      <c r="A291" s="53" t="s">
        <v>608</v>
      </c>
      <c r="B291" s="85" t="s">
        <v>621</v>
      </c>
      <c r="C291" s="50" t="s">
        <v>622</v>
      </c>
      <c r="D291" s="51">
        <f>IF(D289&gt;=D6,D289-D6,0)</f>
        <v>0</v>
      </c>
      <c r="E291" s="51">
        <f>IF(E289&gt;=E6,E289-E6,0)</f>
        <v>1359.390000000014</v>
      </c>
      <c r="F291" s="52" t="str">
        <f t="shared" si="76"/>
        <v>-</v>
      </c>
    </row>
    <row r="292" spans="1:6" ht="12.75" customHeight="1" x14ac:dyDescent="0.2">
      <c r="A292" s="53">
        <v>92211</v>
      </c>
      <c r="B292" s="85" t="s">
        <v>623</v>
      </c>
      <c r="C292" s="50" t="s">
        <v>624</v>
      </c>
      <c r="D292" s="242">
        <v>0</v>
      </c>
      <c r="E292" s="242">
        <v>3824.4</v>
      </c>
      <c r="F292" s="52" t="str">
        <f t="shared" si="76"/>
        <v>-</v>
      </c>
    </row>
    <row r="293" spans="1:6" ht="12.75" customHeight="1" x14ac:dyDescent="0.2">
      <c r="A293" s="53">
        <v>92221</v>
      </c>
      <c r="B293" s="85" t="s">
        <v>625</v>
      </c>
      <c r="C293" s="50" t="s">
        <v>626</v>
      </c>
      <c r="D293" s="242">
        <v>1412.15</v>
      </c>
      <c r="E293" s="242">
        <v>0</v>
      </c>
      <c r="F293" s="52">
        <f t="shared" si="76"/>
        <v>0</v>
      </c>
    </row>
    <row r="294" spans="1:6" ht="12.75" customHeight="1" x14ac:dyDescent="0.2">
      <c r="A294" s="53">
        <v>96</v>
      </c>
      <c r="B294" s="85" t="s">
        <v>627</v>
      </c>
      <c r="C294" s="50" t="s">
        <v>628</v>
      </c>
      <c r="D294" s="242">
        <v>39859.839999999997</v>
      </c>
      <c r="E294" s="242">
        <v>39183.589999999997</v>
      </c>
      <c r="F294" s="52">
        <f t="shared" si="76"/>
        <v>98.303430219489087</v>
      </c>
    </row>
    <row r="295" spans="1:6" ht="24" x14ac:dyDescent="0.2">
      <c r="A295" s="53">
        <v>9661</v>
      </c>
      <c r="B295" s="85" t="s">
        <v>629</v>
      </c>
      <c r="C295" s="50" t="s">
        <v>630</v>
      </c>
      <c r="D295" s="242">
        <v>132.72</v>
      </c>
      <c r="E295" s="242">
        <v>180</v>
      </c>
      <c r="F295" s="52">
        <f t="shared" si="76"/>
        <v>135.62386980108499</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118.6</v>
      </c>
      <c r="E298" s="51">
        <f t="shared" si="80"/>
        <v>987</v>
      </c>
      <c r="F298" s="52">
        <f t="shared" ref="F298:F418" si="81">IF(D298&lt;&gt;0,IF(E298/D298&gt;=100,"&gt;&gt;100",E298/D298*100),"-")</f>
        <v>832.20910623946031</v>
      </c>
    </row>
    <row r="299" spans="1:6" ht="12.75" customHeight="1" x14ac:dyDescent="0.2">
      <c r="A299" s="53">
        <v>71</v>
      </c>
      <c r="B299" s="85" t="s">
        <v>636</v>
      </c>
      <c r="C299" s="50" t="s">
        <v>637</v>
      </c>
      <c r="D299" s="51">
        <f t="shared" ref="D299:E299" si="82">D300+D304</f>
        <v>0</v>
      </c>
      <c r="E299" s="51">
        <f t="shared" si="82"/>
        <v>824</v>
      </c>
      <c r="F299" s="52" t="str">
        <f t="shared" si="81"/>
        <v>-</v>
      </c>
    </row>
    <row r="300" spans="1:6" ht="24" x14ac:dyDescent="0.2">
      <c r="A300" s="53">
        <v>711</v>
      </c>
      <c r="B300" s="85" t="s">
        <v>638</v>
      </c>
      <c r="C300" s="50" t="s">
        <v>639</v>
      </c>
      <c r="D300" s="51">
        <f t="shared" ref="D300:E300" si="83">SUM(D301:D303)</f>
        <v>0</v>
      </c>
      <c r="E300" s="51">
        <f t="shared" si="83"/>
        <v>824</v>
      </c>
      <c r="F300" s="52" t="str">
        <f t="shared" si="81"/>
        <v>-</v>
      </c>
    </row>
    <row r="301" spans="1:6" ht="12.75" customHeight="1" x14ac:dyDescent="0.2">
      <c r="A301" s="53">
        <v>7111</v>
      </c>
      <c r="B301" s="85" t="s">
        <v>640</v>
      </c>
      <c r="C301" s="50" t="s">
        <v>641</v>
      </c>
      <c r="D301" s="242">
        <v>0</v>
      </c>
      <c r="E301" s="242">
        <v>824</v>
      </c>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118.6</v>
      </c>
      <c r="E311" s="51">
        <f t="shared" si="85"/>
        <v>163</v>
      </c>
      <c r="F311" s="52">
        <f t="shared" si="81"/>
        <v>137.43676222596966</v>
      </c>
    </row>
    <row r="312" spans="1:6" ht="12.75" customHeight="1" x14ac:dyDescent="0.2">
      <c r="A312" s="53">
        <v>721</v>
      </c>
      <c r="B312" s="85" t="s">
        <v>662</v>
      </c>
      <c r="C312" s="50" t="s">
        <v>663</v>
      </c>
      <c r="D312" s="51">
        <f t="shared" ref="D312:E312" si="86">SUM(D313:D316)</f>
        <v>118.6</v>
      </c>
      <c r="E312" s="51">
        <f t="shared" si="86"/>
        <v>163</v>
      </c>
      <c r="F312" s="52">
        <f t="shared" si="81"/>
        <v>137.43676222596966</v>
      </c>
    </row>
    <row r="313" spans="1:6" ht="12.75" customHeight="1" x14ac:dyDescent="0.2">
      <c r="A313" s="53">
        <v>7211</v>
      </c>
      <c r="B313" s="85" t="s">
        <v>664</v>
      </c>
      <c r="C313" s="50" t="s">
        <v>665</v>
      </c>
      <c r="D313" s="242">
        <v>118.6</v>
      </c>
      <c r="E313" s="242">
        <v>163</v>
      </c>
      <c r="F313" s="52">
        <f t="shared" si="81"/>
        <v>137.43676222596966</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4154.8100000000004</v>
      </c>
      <c r="E350" s="51">
        <f t="shared" si="95"/>
        <v>9.9</v>
      </c>
      <c r="F350" s="52">
        <f t="shared" si="81"/>
        <v>0.23827804400201211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4154.8100000000004</v>
      </c>
      <c r="E363" s="51">
        <f t="shared" si="99"/>
        <v>9.9</v>
      </c>
      <c r="F363" s="52">
        <f t="shared" si="81"/>
        <v>0.23827804400201211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4108.34</v>
      </c>
      <c r="E369" s="51">
        <f t="shared" si="101"/>
        <v>0</v>
      </c>
      <c r="F369" s="52">
        <f t="shared" si="81"/>
        <v>0</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4108.34</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46.47</v>
      </c>
      <c r="E383" s="51">
        <f t="shared" si="103"/>
        <v>9.9</v>
      </c>
      <c r="F383" s="52">
        <f t="shared" si="81"/>
        <v>21.304067140090382</v>
      </c>
    </row>
    <row r="384" spans="1:6" ht="12.75" customHeight="1" x14ac:dyDescent="0.2">
      <c r="A384" s="53">
        <v>4241</v>
      </c>
      <c r="B384" s="85" t="s">
        <v>783</v>
      </c>
      <c r="C384" s="50" t="s">
        <v>784</v>
      </c>
      <c r="D384" s="242">
        <v>46.47</v>
      </c>
      <c r="E384" s="242">
        <v>9.9</v>
      </c>
      <c r="F384" s="52">
        <f t="shared" si="81"/>
        <v>21.304067140090382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977.1</v>
      </c>
      <c r="F407" s="52" t="str">
        <f t="shared" si="81"/>
        <v>-</v>
      </c>
    </row>
    <row r="408" spans="1:6" ht="12.75" customHeight="1" x14ac:dyDescent="0.2">
      <c r="A408" s="53" t="s">
        <v>608</v>
      </c>
      <c r="B408" s="85" t="s">
        <v>821</v>
      </c>
      <c r="C408" s="50" t="s">
        <v>822</v>
      </c>
      <c r="D408" s="51">
        <f t="shared" ref="D408:E408" si="111">IF(D350&gt;=D298,D350-D298,0)</f>
        <v>4036.2100000000005</v>
      </c>
      <c r="E408" s="51">
        <f t="shared" si="111"/>
        <v>0</v>
      </c>
      <c r="F408" s="52">
        <f t="shared" si="81"/>
        <v>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920.71</v>
      </c>
      <c r="E411" s="242">
        <v>905.32</v>
      </c>
      <c r="F411" s="52">
        <f t="shared" si="81"/>
        <v>98.328463902857578</v>
      </c>
    </row>
    <row r="412" spans="1:6" ht="12.75" customHeight="1" x14ac:dyDescent="0.2">
      <c r="A412" s="53" t="s">
        <v>608</v>
      </c>
      <c r="B412" s="85" t="s">
        <v>829</v>
      </c>
      <c r="C412" s="50" t="s">
        <v>830</v>
      </c>
      <c r="D412" s="51">
        <f>D6+D298</f>
        <v>526418.17999999993</v>
      </c>
      <c r="E412" s="51">
        <f>E6+E298</f>
        <v>646679.28999999992</v>
      </c>
      <c r="F412" s="52">
        <f t="shared" si="81"/>
        <v>122.84516655560793</v>
      </c>
    </row>
    <row r="413" spans="1:6" ht="12.75" customHeight="1" x14ac:dyDescent="0.2">
      <c r="A413" s="53" t="s">
        <v>608</v>
      </c>
      <c r="B413" s="85" t="s">
        <v>831</v>
      </c>
      <c r="C413" s="50" t="s">
        <v>832</v>
      </c>
      <c r="D413" s="51">
        <f t="shared" ref="D413:E413" si="112">D289+D350</f>
        <v>517958.91000000003</v>
      </c>
      <c r="E413" s="51">
        <f t="shared" si="112"/>
        <v>647061.57999999996</v>
      </c>
      <c r="F413" s="52">
        <f t="shared" si="81"/>
        <v>124.92527254719876</v>
      </c>
    </row>
    <row r="414" spans="1:6" ht="12.75" customHeight="1" x14ac:dyDescent="0.2">
      <c r="A414" s="53" t="s">
        <v>608</v>
      </c>
      <c r="B414" s="85" t="s">
        <v>833</v>
      </c>
      <c r="C414" s="50" t="s">
        <v>834</v>
      </c>
      <c r="D414" s="51">
        <f t="shared" ref="D414:E414" si="113">IF(D412&gt;=D413,D412-D413,0)</f>
        <v>8459.2699999999022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382.29000000003725</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3824.4</v>
      </c>
      <c r="F416" s="52" t="str">
        <f t="shared" si="81"/>
        <v>-</v>
      </c>
    </row>
    <row r="417" spans="1:6" ht="12.75" customHeight="1" x14ac:dyDescent="0.2">
      <c r="A417" s="60" t="s">
        <v>837</v>
      </c>
      <c r="B417" s="85" t="s">
        <v>840</v>
      </c>
      <c r="C417" s="61" t="s">
        <v>841</v>
      </c>
      <c r="D417" s="51">
        <f t="shared" ref="D417:E417" si="116">IF(D293-D292+D410-D409&gt;=0,D293-D292+D410-D409,0)</f>
        <v>1412.15</v>
      </c>
      <c r="E417" s="51">
        <f t="shared" si="116"/>
        <v>0</v>
      </c>
      <c r="F417" s="52">
        <f t="shared" si="81"/>
        <v>0</v>
      </c>
    </row>
    <row r="418" spans="1:6" ht="12.75" customHeight="1" x14ac:dyDescent="0.2">
      <c r="A418" s="55" t="s">
        <v>842</v>
      </c>
      <c r="B418" s="233" t="s">
        <v>843</v>
      </c>
      <c r="C418" s="56" t="s">
        <v>844</v>
      </c>
      <c r="D418" s="62">
        <f t="shared" ref="D418:E418" si="117">D294+D411</f>
        <v>40780.549999999996</v>
      </c>
      <c r="E418" s="62">
        <f t="shared" si="117"/>
        <v>40088.909999999996</v>
      </c>
      <c r="F418" s="57">
        <f t="shared" si="81"/>
        <v>98.303995409576387</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526418.17999999993</v>
      </c>
      <c r="E639" s="51">
        <f t="shared" si="180"/>
        <v>646679.28999999992</v>
      </c>
      <c r="F639" s="52">
        <f t="shared" si="119"/>
        <v>122.84516655560793</v>
      </c>
    </row>
    <row r="640" spans="1:6" ht="12.75" customHeight="1" x14ac:dyDescent="0.2">
      <c r="A640" s="53" t="s">
        <v>608</v>
      </c>
      <c r="B640" s="85" t="s">
        <v>1277</v>
      </c>
      <c r="C640" s="50" t="s">
        <v>1278</v>
      </c>
      <c r="D640" s="51">
        <f t="shared" ref="D640:E640" si="181">D413+D528</f>
        <v>517958.91000000003</v>
      </c>
      <c r="E640" s="51">
        <f t="shared" si="181"/>
        <v>647061.57999999996</v>
      </c>
      <c r="F640" s="52">
        <f t="shared" si="119"/>
        <v>124.92527254719876</v>
      </c>
    </row>
    <row r="641" spans="1:6" ht="12.75" customHeight="1" x14ac:dyDescent="0.2">
      <c r="A641" s="53" t="s">
        <v>608</v>
      </c>
      <c r="B641" s="85" t="s">
        <v>1279</v>
      </c>
      <c r="C641" s="50" t="s">
        <v>1280</v>
      </c>
      <c r="D641" s="51">
        <f t="shared" ref="D641:E641" si="182">IF(D639&gt;=D640,D639-D640,0)</f>
        <v>8459.2699999999022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382.29000000003725</v>
      </c>
      <c r="F642" s="52" t="str">
        <f t="shared" si="119"/>
        <v>-</v>
      </c>
    </row>
    <row r="643" spans="1:6" ht="24" x14ac:dyDescent="0.2">
      <c r="A643" s="60" t="s">
        <v>1283</v>
      </c>
      <c r="B643" s="85" t="s">
        <v>1284</v>
      </c>
      <c r="C643" s="61" t="s">
        <v>1283</v>
      </c>
      <c r="D643" s="51">
        <f t="shared" ref="D643:E643" si="184">IF(D416-D417+D637-D638&gt;=0,D416-D417+D637-D638,0)</f>
        <v>0</v>
      </c>
      <c r="E643" s="51">
        <f t="shared" si="184"/>
        <v>3824.4</v>
      </c>
      <c r="F643" s="52" t="str">
        <f t="shared" si="119"/>
        <v>-</v>
      </c>
    </row>
    <row r="644" spans="1:6" ht="24" x14ac:dyDescent="0.2">
      <c r="A644" s="60" t="s">
        <v>1285</v>
      </c>
      <c r="B644" s="85" t="s">
        <v>1286</v>
      </c>
      <c r="C644" s="61" t="s">
        <v>1285</v>
      </c>
      <c r="D644" s="51">
        <f t="shared" ref="D644:E644" si="185">IF(D417-D416+D638-D637&gt;=0,D417-D416+D638-D637,0)</f>
        <v>1412.15</v>
      </c>
      <c r="E644" s="51">
        <f t="shared" si="185"/>
        <v>0</v>
      </c>
      <c r="F644" s="52">
        <f t="shared" si="119"/>
        <v>0</v>
      </c>
    </row>
    <row r="645" spans="1:6" ht="24" x14ac:dyDescent="0.2">
      <c r="A645" s="53" t="s">
        <v>608</v>
      </c>
      <c r="B645" s="85" t="s">
        <v>1287</v>
      </c>
      <c r="C645" s="50" t="s">
        <v>1288</v>
      </c>
      <c r="D645" s="51">
        <f t="shared" ref="D645:E645" si="186">IF(D641+D643-D642-D644&gt;=0,D641+D643-D642-D644,0)</f>
        <v>7047.1199999999026</v>
      </c>
      <c r="E645" s="51">
        <f t="shared" si="186"/>
        <v>3442.1099999999628</v>
      </c>
      <c r="F645" s="52">
        <f t="shared" si="119"/>
        <v>48.844208698021468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80123.570000000007</v>
      </c>
      <c r="E647" s="243">
        <v>98654.9</v>
      </c>
      <c r="F647" s="57">
        <f t="shared" si="119"/>
        <v>123.12843773686069</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9950.61</v>
      </c>
      <c r="E649" s="310">
        <v>17611.71</v>
      </c>
      <c r="F649" s="52">
        <f t="shared" ref="F649:F724" si="188">IF(D649&lt;&gt;0,IF(E649/D649&gt;=100,"&gt;&gt;100",E649/D649*100),"-")</f>
        <v>176.99125983231175</v>
      </c>
    </row>
    <row r="650" spans="1:6" ht="12.75" customHeight="1" x14ac:dyDescent="0.2">
      <c r="A650" s="53" t="s">
        <v>1296</v>
      </c>
      <c r="B650" s="85" t="s">
        <v>1297</v>
      </c>
      <c r="C650" s="50" t="s">
        <v>1296</v>
      </c>
      <c r="D650" s="242">
        <v>86006.76</v>
      </c>
      <c r="E650" s="242">
        <v>106571.24</v>
      </c>
      <c r="F650" s="52">
        <f t="shared" si="188"/>
        <v>123.91030658520333</v>
      </c>
    </row>
    <row r="651" spans="1:6" ht="12.75" customHeight="1" x14ac:dyDescent="0.2">
      <c r="A651" s="53" t="s">
        <v>1298</v>
      </c>
      <c r="B651" s="85" t="s">
        <v>1299</v>
      </c>
      <c r="C651" s="50" t="s">
        <v>1298</v>
      </c>
      <c r="D651" s="242">
        <v>83289.88</v>
      </c>
      <c r="E651" s="242">
        <v>114534.61</v>
      </c>
      <c r="F651" s="52">
        <f t="shared" si="188"/>
        <v>137.5132369022503</v>
      </c>
    </row>
    <row r="652" spans="1:6" ht="24" x14ac:dyDescent="0.2">
      <c r="A652" s="53">
        <v>11</v>
      </c>
      <c r="B652" s="85" t="s">
        <v>1300</v>
      </c>
      <c r="C652" s="50" t="s">
        <v>1301</v>
      </c>
      <c r="D652" s="51">
        <f t="shared" ref="D652:E652" si="189">+D649+D650-D651</f>
        <v>12667.489999999991</v>
      </c>
      <c r="E652" s="51">
        <f t="shared" si="189"/>
        <v>9648.3400000000111</v>
      </c>
      <c r="F652" s="52">
        <f t="shared" si="188"/>
        <v>76.166154463117934</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44</v>
      </c>
      <c r="E654" s="262">
        <v>44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38</v>
      </c>
      <c r="E656" s="262">
        <v>38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v>0</v>
      </c>
      <c r="F675" s="52" t="str">
        <f t="shared" si="188"/>
        <v>-</v>
      </c>
    </row>
    <row r="676" spans="1:6" ht="24" x14ac:dyDescent="0.2">
      <c r="A676" s="53">
        <v>63613</v>
      </c>
      <c r="B676" s="232" t="s">
        <v>1349</v>
      </c>
      <c r="C676" s="50" t="s">
        <v>1350</v>
      </c>
      <c r="D676" s="242">
        <v>465532.22</v>
      </c>
      <c r="E676" s="242">
        <v>590697.38</v>
      </c>
      <c r="F676" s="52">
        <f t="shared" si="188"/>
        <v>126.88646555978447</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2440.6</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2976.21</v>
      </c>
      <c r="E710" s="242">
        <v>747.31</v>
      </c>
      <c r="F710" s="52">
        <f t="shared" si="188"/>
        <v>25.10945128199959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600</v>
      </c>
      <c r="F716" s="52" t="str">
        <f t="shared" si="188"/>
        <v>-</v>
      </c>
    </row>
    <row r="717" spans="1:6" ht="12.75" customHeight="1" x14ac:dyDescent="0.2">
      <c r="A717" s="53">
        <v>31215</v>
      </c>
      <c r="B717" s="85" t="s">
        <v>1413</v>
      </c>
      <c r="C717" s="50" t="s">
        <v>1414</v>
      </c>
      <c r="D717" s="242">
        <v>957.59</v>
      </c>
      <c r="E717" s="242">
        <v>882.88</v>
      </c>
      <c r="F717" s="52">
        <f t="shared" si="188"/>
        <v>92.198122369698936</v>
      </c>
    </row>
    <row r="718" spans="1:6" ht="12.75" customHeight="1" x14ac:dyDescent="0.2">
      <c r="A718" s="53">
        <v>32121</v>
      </c>
      <c r="B718" s="85" t="s">
        <v>1415</v>
      </c>
      <c r="C718" s="50" t="s">
        <v>1416</v>
      </c>
      <c r="D718" s="242">
        <v>27816.67</v>
      </c>
      <c r="E718" s="242">
        <v>32879.379999999997</v>
      </c>
      <c r="F718" s="52">
        <f t="shared" si="188"/>
        <v>118.20027343316075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583.79999999999995</v>
      </c>
      <c r="E722" s="242">
        <v>1076.72</v>
      </c>
      <c r="F722" s="52">
        <f t="shared" si="188"/>
        <v>184.43302500856461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392.84</v>
      </c>
      <c r="E828" s="242">
        <v>398.33</v>
      </c>
      <c r="F828" s="52">
        <f t="shared" si="190"/>
        <v>101.3975155279503</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4"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113373.58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784370.83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784370.83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656548.56999999995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107202.45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962.81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19657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782223.37000000011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782168.74000000011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558229.67000000004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214058.96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962.81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8917.2999999999993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54.63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115521.0399999998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844.55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844.55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844.55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844.55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114676.49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114676.49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16125</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2024-07-08T11:33:20Z</dcterms:modified>
</cp:coreProperties>
</file>